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308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I89" i="1"/>
  <c r="J89"/>
  <c r="H89"/>
  <c r="G89"/>
  <c r="F89"/>
  <c r="B193"/>
  <c r="A193"/>
  <c r="L192"/>
  <c r="J192"/>
  <c r="I192"/>
  <c r="H192"/>
  <c r="G192"/>
  <c r="F192"/>
  <c r="B183"/>
  <c r="A183"/>
  <c r="L182"/>
  <c r="L193" s="1"/>
  <c r="J182"/>
  <c r="J193" s="1"/>
  <c r="I182"/>
  <c r="H182"/>
  <c r="G182"/>
  <c r="F182"/>
  <c r="B174"/>
  <c r="A174"/>
  <c r="L173"/>
  <c r="J173"/>
  <c r="I173"/>
  <c r="H173"/>
  <c r="G173"/>
  <c r="F173"/>
  <c r="B164"/>
  <c r="A164"/>
  <c r="L163"/>
  <c r="L174" s="1"/>
  <c r="J163"/>
  <c r="I163"/>
  <c r="H163"/>
  <c r="G163"/>
  <c r="F163"/>
  <c r="B156"/>
  <c r="A156"/>
  <c r="L155"/>
  <c r="J155"/>
  <c r="I155"/>
  <c r="H155"/>
  <c r="G155"/>
  <c r="F155"/>
  <c r="B147"/>
  <c r="A147"/>
  <c r="L146"/>
  <c r="L156" s="1"/>
  <c r="J146"/>
  <c r="I146"/>
  <c r="H146"/>
  <c r="G146"/>
  <c r="F146"/>
  <c r="B138"/>
  <c r="A138"/>
  <c r="L137"/>
  <c r="J137"/>
  <c r="I137"/>
  <c r="H137"/>
  <c r="G137"/>
  <c r="F137"/>
  <c r="B128"/>
  <c r="A128"/>
  <c r="L127"/>
  <c r="L138" s="1"/>
  <c r="J127"/>
  <c r="I127"/>
  <c r="H127"/>
  <c r="G127"/>
  <c r="F127"/>
  <c r="B119"/>
  <c r="A119"/>
  <c r="L118"/>
  <c r="J118"/>
  <c r="I118"/>
  <c r="H118"/>
  <c r="G118"/>
  <c r="F118"/>
  <c r="B109"/>
  <c r="A109"/>
  <c r="L108"/>
  <c r="L119" s="1"/>
  <c r="J108"/>
  <c r="I108"/>
  <c r="H108"/>
  <c r="G108"/>
  <c r="F108"/>
  <c r="B100"/>
  <c r="A100"/>
  <c r="L99"/>
  <c r="J99"/>
  <c r="I99"/>
  <c r="H99"/>
  <c r="G99"/>
  <c r="F99"/>
  <c r="B90"/>
  <c r="A90"/>
  <c r="L89"/>
  <c r="L100" s="1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L62" s="1"/>
  <c r="J51"/>
  <c r="I51"/>
  <c r="H51"/>
  <c r="G51"/>
  <c r="F51"/>
  <c r="B43"/>
  <c r="A43"/>
  <c r="L42"/>
  <c r="J42"/>
  <c r="I42"/>
  <c r="H42"/>
  <c r="G42"/>
  <c r="F42"/>
  <c r="B33"/>
  <c r="A33"/>
  <c r="L32"/>
  <c r="L43" s="1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J174" l="1"/>
  <c r="J156"/>
  <c r="J62"/>
  <c r="L24"/>
  <c r="J119"/>
  <c r="L81"/>
  <c r="I193"/>
  <c r="G193"/>
  <c r="H193"/>
  <c r="F193"/>
  <c r="H174"/>
  <c r="G174"/>
  <c r="F174"/>
  <c r="I174"/>
  <c r="I156"/>
  <c r="H156"/>
  <c r="G156"/>
  <c r="F156"/>
  <c r="G119"/>
  <c r="H119"/>
  <c r="F119"/>
  <c r="I119"/>
  <c r="J100"/>
  <c r="F100"/>
  <c r="I100"/>
  <c r="H100"/>
  <c r="G100"/>
  <c r="J81"/>
  <c r="I81"/>
  <c r="H81"/>
  <c r="G81"/>
  <c r="F81"/>
  <c r="I62"/>
  <c r="H62"/>
  <c r="G62"/>
  <c r="F62"/>
  <c r="J43"/>
  <c r="I43"/>
  <c r="G43"/>
  <c r="F43"/>
  <c r="H43"/>
  <c r="J24"/>
  <c r="G24"/>
  <c r="H24"/>
  <c r="I24"/>
  <c r="F24"/>
  <c r="I138"/>
  <c r="G138"/>
  <c r="F138"/>
  <c r="H138"/>
  <c r="J138"/>
  <c r="L194" l="1"/>
  <c r="J194"/>
  <c r="G194"/>
  <c r="H194"/>
  <c r="I194"/>
  <c r="F194"/>
</calcChain>
</file>

<file path=xl/sharedStrings.xml><?xml version="1.0" encoding="utf-8"?>
<sst xmlns="http://schemas.openxmlformats.org/spreadsheetml/2006/main" count="444" uniqueCount="143">
  <si>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</si>
  <si>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</si>
  <si>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</si>
  <si>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</si>
  <si>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</si>
  <si>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</si>
  <si>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</si>
  <si>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</si>
  <si>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</si>
  <si>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</si>
  <si>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</si>
  <si>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</si>
  <si>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</si>
  <si>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</si>
  <si>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</si>
  <si>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</si>
  <si>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</si>
  <si>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</si>
  <si>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</si>
  <si>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</si>
  <si>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</si>
  <si>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</si>
  <si>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</si>
  <si>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</si>
  <si>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</si>
  <si>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</si>
  <si>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</si>
  <si>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</si>
  <si>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</si>
  <si>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</si>
  <si>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</si>
  <si>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</si>
  <si>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</si>
  <si>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</si>
  <si>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</si>
  <si>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</si>
  <si>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Генеральный директор ООО "Питмедсервис"</t>
  </si>
  <si>
    <t>В.П. Виноградов</t>
  </si>
  <si>
    <t>Чай с сахаром</t>
  </si>
  <si>
    <t>Каша вязкая молочная овсяная</t>
  </si>
  <si>
    <t>54-9к</t>
  </si>
  <si>
    <t>Хлеб пшеничный</t>
  </si>
  <si>
    <t>Пром.</t>
  </si>
  <si>
    <t>Хлеб ржаной</t>
  </si>
  <si>
    <t>Фрукт (мандарин)</t>
  </si>
  <si>
    <t>54-2гн</t>
  </si>
  <si>
    <t>Сыр твёрдых сортов в нарезке</t>
  </si>
  <si>
    <t>54-1з</t>
  </si>
  <si>
    <t>Салат из моркови</t>
  </si>
  <si>
    <t>Салат из моркови и яблок</t>
  </si>
  <si>
    <t>54-11з</t>
  </si>
  <si>
    <t>Рассольник домашний</t>
  </si>
  <si>
    <t>54-4с</t>
  </si>
  <si>
    <t>Фрикадельки из говядины</t>
  </si>
  <si>
    <t>54-29м</t>
  </si>
  <si>
    <t>Картофельное пюре</t>
  </si>
  <si>
    <t>54-11г</t>
  </si>
  <si>
    <t>54-3х</t>
  </si>
  <si>
    <t>Хлеб особый</t>
  </si>
  <si>
    <t>Макароны отварные с сыром</t>
  </si>
  <si>
    <t>54-3г</t>
  </si>
  <si>
    <t>Салат из свежих помидоров и огурцов</t>
  </si>
  <si>
    <t>54-5з</t>
  </si>
  <si>
    <t>Кофейный напиток с молоком</t>
  </si>
  <si>
    <t>54-23гн</t>
  </si>
  <si>
    <t>Винегрет с растительным маслом</t>
  </si>
  <si>
    <t>54-16з</t>
  </si>
  <si>
    <t>Щи из свежей капусты со сметаной</t>
  </si>
  <si>
    <t>54-1с</t>
  </si>
  <si>
    <t>Котлета рыбная любительская (минтай)</t>
  </si>
  <si>
    <t>54-14р</t>
  </si>
  <si>
    <t>Рис отварной</t>
  </si>
  <si>
    <t>54-6г</t>
  </si>
  <si>
    <t>Компот из смеси сухофруктов</t>
  </si>
  <si>
    <t>54-1хн</t>
  </si>
  <si>
    <t>Омлет с морковью</t>
  </si>
  <si>
    <t>54-3о</t>
  </si>
  <si>
    <t>Чай с лимоном и сахаром</t>
  </si>
  <si>
    <t>54-3гн</t>
  </si>
  <si>
    <t>Фрукт (банан)</t>
  </si>
  <si>
    <t>Салат из белокачанной капусты</t>
  </si>
  <si>
    <t>54-7з</t>
  </si>
  <si>
    <t>Суп картофельный с макаронными изделиями</t>
  </si>
  <si>
    <t>54-7с</t>
  </si>
  <si>
    <t>Птица в соусе с томатом</t>
  </si>
  <si>
    <t>Каша перловая рассыпчатая</t>
  </si>
  <si>
    <t>54-5г</t>
  </si>
  <si>
    <t>Компот из кураги</t>
  </si>
  <si>
    <t>54-2хн</t>
  </si>
  <si>
    <t>Запеканка рисовая с творогом и сметаной</t>
  </si>
  <si>
    <t>Чай с молоком и сахаром</t>
  </si>
  <si>
    <t>54-4гн</t>
  </si>
  <si>
    <t>фрукт (яблоко)</t>
  </si>
  <si>
    <t>Хлеб  ржаной</t>
  </si>
  <si>
    <t>Масло сливочное (порциями)</t>
  </si>
  <si>
    <t>53-19з</t>
  </si>
  <si>
    <t>Суп гороховый</t>
  </si>
  <si>
    <t>54-8с</t>
  </si>
  <si>
    <t>Азу</t>
  </si>
  <si>
    <t>Макароны отварные</t>
  </si>
  <si>
    <t>54-1г</t>
  </si>
  <si>
    <t>Компот из яблок и вишни</t>
  </si>
  <si>
    <t>54-5хн</t>
  </si>
  <si>
    <t>Рагу из овощей</t>
  </si>
  <si>
    <t>54-9г</t>
  </si>
  <si>
    <t>Тефтели из говядины паровые</t>
  </si>
  <si>
    <t>54-8м</t>
  </si>
  <si>
    <t>Свёкла отварная дольками</t>
  </si>
  <si>
    <t>54-28з</t>
  </si>
  <si>
    <t>Суп крестьянский с крупой (крупа перловая)</t>
  </si>
  <si>
    <t>Печень говяжья по-строгановски</t>
  </si>
  <si>
    <t>54-18м</t>
  </si>
  <si>
    <t>54-10с</t>
  </si>
  <si>
    <t>Каша "Дружба"</t>
  </si>
  <si>
    <t>Фрукт (яблоко)</t>
  </si>
  <si>
    <t>Огурец в нарезке</t>
  </si>
  <si>
    <t>54-2з</t>
  </si>
  <si>
    <t>Рассольник Ленинградский</t>
  </si>
  <si>
    <t>54-3с</t>
  </si>
  <si>
    <t>Картофель отварной в молоке</t>
  </si>
  <si>
    <t>54-10г</t>
  </si>
  <si>
    <t>Салат из свеклы отварной</t>
  </si>
  <si>
    <t>54-13з</t>
  </si>
  <si>
    <t>Каша гречневая рассыпчатая</t>
  </si>
  <si>
    <t>54-4г</t>
  </si>
  <si>
    <t>Кисель из клюквы</t>
  </si>
  <si>
    <t>54-25хн</t>
  </si>
  <si>
    <t>Компот из чернослива</t>
  </si>
  <si>
    <t>Какао с молоком</t>
  </si>
  <si>
    <t>54-21гн</t>
  </si>
  <si>
    <t xml:space="preserve">Хлеб пшеничный </t>
  </si>
  <si>
    <t>фрукт (груша)</t>
  </si>
  <si>
    <t>Борщ с капустой и картофелем со сметаной</t>
  </si>
  <si>
    <t>54-2с</t>
  </si>
  <si>
    <t>Запеканка картофельная с печенью, сметаной</t>
  </si>
  <si>
    <t>Компот из изюма</t>
  </si>
  <si>
    <t>54-4хн</t>
  </si>
  <si>
    <t>Салат из белокачанной капусты с морковью</t>
  </si>
  <si>
    <t>54-8з</t>
  </si>
  <si>
    <t xml:space="preserve">фрукт </t>
  </si>
  <si>
    <t>Морковь отварная дольками</t>
  </si>
  <si>
    <t>54-27з</t>
  </si>
  <si>
    <t>54-3хн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</si>
</sst>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0" fillId="4" borderId="2" xfId="0" applyFill="1" applyBorder="1"/>
    <xf numFmtId="0" fontId="0" fillId="4" borderId="1" xfId="0" applyFill="1" applyBorder="1"/>
    <xf numFmtId="0" fontId="0" fillId="4" borderId="2" xfId="0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4"/>
  <sheetViews>
    <sheetView tabSelected="1" view="pageBreakPreview" zoomScale="6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11.5546875" style="2" customWidth="1"/>
    <col min="13" max="16384" width="9.109375" style="2"/>
  </cols>
  <sheetData>
    <row r="1" spans="1:12" ht="14.4">
      <c r="A1" s="1" t="s">
        <v>7</v>
      </c>
      <c r="C1" s="57"/>
      <c r="D1" s="58"/>
      <c r="E1" s="58"/>
      <c r="F1" s="12" t="s">
        <v>16</v>
      </c>
      <c r="G1" s="2" t="s">
        <v>17</v>
      </c>
      <c r="H1" s="59" t="s">
        <v>36</v>
      </c>
      <c r="I1" s="59"/>
      <c r="J1" s="59"/>
      <c r="K1" s="59"/>
    </row>
    <row r="2" spans="1:12" ht="17.399999999999999">
      <c r="A2" s="35" t="s">
        <v>6</v>
      </c>
      <c r="C2" s="2"/>
      <c r="G2" s="2" t="s">
        <v>18</v>
      </c>
      <c r="H2" s="59" t="s">
        <v>37</v>
      </c>
      <c r="I2" s="59"/>
      <c r="J2" s="59"/>
      <c r="K2" s="59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9</v>
      </c>
      <c r="J3" s="49">
        <v>2026</v>
      </c>
      <c r="K3" s="50"/>
    </row>
    <row r="4" spans="1:12">
      <c r="C4" s="2"/>
      <c r="D4" s="4"/>
      <c r="H4" s="47" t="s">
        <v>33</v>
      </c>
      <c r="I4" s="47" t="s">
        <v>34</v>
      </c>
      <c r="J4" s="47" t="s">
        <v>35</v>
      </c>
    </row>
    <row r="5" spans="1:12" ht="30.6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31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32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42" t="s">
        <v>39</v>
      </c>
      <c r="F6" s="43">
        <v>200</v>
      </c>
      <c r="G6" s="43">
        <v>8.6</v>
      </c>
      <c r="H6" s="43">
        <v>11.3</v>
      </c>
      <c r="I6" s="43">
        <v>34.299999999999997</v>
      </c>
      <c r="J6" s="43">
        <v>272.89999999999998</v>
      </c>
      <c r="K6" s="44" t="s">
        <v>40</v>
      </c>
      <c r="L6" s="40"/>
    </row>
    <row r="7" spans="1:12" ht="14.4">
      <c r="A7" s="23"/>
      <c r="B7" s="15"/>
      <c r="C7" s="11"/>
      <c r="D7" s="52" t="s">
        <v>25</v>
      </c>
      <c r="E7" s="42" t="s">
        <v>46</v>
      </c>
      <c r="F7" s="43">
        <v>15</v>
      </c>
      <c r="G7" s="43">
        <v>3.5</v>
      </c>
      <c r="H7" s="43">
        <v>4.4000000000000004</v>
      </c>
      <c r="I7" s="43">
        <v>0</v>
      </c>
      <c r="J7" s="43">
        <v>53.8</v>
      </c>
      <c r="K7" s="44" t="s">
        <v>47</v>
      </c>
      <c r="L7" s="43"/>
    </row>
    <row r="8" spans="1:12" ht="14.4">
      <c r="A8" s="23"/>
      <c r="B8" s="15"/>
      <c r="C8" s="11"/>
      <c r="D8" s="7" t="s">
        <v>22</v>
      </c>
      <c r="E8" s="51" t="s">
        <v>38</v>
      </c>
      <c r="F8" s="43">
        <v>200</v>
      </c>
      <c r="G8" s="43">
        <v>0.2</v>
      </c>
      <c r="H8" s="43">
        <v>0</v>
      </c>
      <c r="I8" s="43">
        <v>6.5</v>
      </c>
      <c r="J8" s="43">
        <v>26.8</v>
      </c>
      <c r="K8" s="44" t="s">
        <v>45</v>
      </c>
      <c r="L8" s="43"/>
    </row>
    <row r="9" spans="1:12" ht="26.4">
      <c r="A9" s="23"/>
      <c r="B9" s="15"/>
      <c r="C9" s="11"/>
      <c r="D9" s="42" t="s">
        <v>41</v>
      </c>
      <c r="E9" s="42" t="s">
        <v>41</v>
      </c>
      <c r="F9" s="43">
        <v>45</v>
      </c>
      <c r="G9" s="43">
        <v>3.6</v>
      </c>
      <c r="H9" s="43">
        <v>0.45</v>
      </c>
      <c r="I9" s="43">
        <v>21.7</v>
      </c>
      <c r="J9" s="43">
        <v>105.75</v>
      </c>
      <c r="K9" s="44" t="s">
        <v>42</v>
      </c>
      <c r="L9" s="43"/>
    </row>
    <row r="10" spans="1:12" ht="14.4">
      <c r="A10" s="23"/>
      <c r="B10" s="15"/>
      <c r="C10" s="11"/>
      <c r="D10" s="7" t="s">
        <v>23</v>
      </c>
      <c r="E10" s="42" t="s">
        <v>44</v>
      </c>
      <c r="F10" s="43">
        <v>100</v>
      </c>
      <c r="G10" s="43">
        <v>0.8</v>
      </c>
      <c r="H10" s="43">
        <v>0.2</v>
      </c>
      <c r="I10" s="43">
        <v>7.5</v>
      </c>
      <c r="J10" s="43">
        <v>38</v>
      </c>
      <c r="K10" s="44" t="s">
        <v>42</v>
      </c>
      <c r="L10" s="43"/>
    </row>
    <row r="11" spans="1:12" ht="26.4">
      <c r="A11" s="23"/>
      <c r="B11" s="15"/>
      <c r="C11" s="11"/>
      <c r="D11" s="42" t="s">
        <v>43</v>
      </c>
      <c r="E11" s="42" t="s">
        <v>43</v>
      </c>
      <c r="F11" s="43">
        <v>25</v>
      </c>
      <c r="G11" s="43">
        <v>2.1</v>
      </c>
      <c r="H11" s="43">
        <v>0.8</v>
      </c>
      <c r="I11" s="43">
        <v>10.6</v>
      </c>
      <c r="J11" s="43">
        <v>64.75</v>
      </c>
      <c r="K11" s="44" t="s">
        <v>42</v>
      </c>
      <c r="L11" s="43"/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4"/>
      <c r="B13" s="17"/>
      <c r="C13" s="8"/>
      <c r="D13" s="18" t="s">
        <v>30</v>
      </c>
      <c r="E13" s="9"/>
      <c r="F13" s="19">
        <f>SUM(F6:F12)</f>
        <v>585</v>
      </c>
      <c r="G13" s="19">
        <f t="shared" ref="G13:J13" si="0">SUM(G6:G12)</f>
        <v>18.8</v>
      </c>
      <c r="H13" s="19">
        <f t="shared" si="0"/>
        <v>17.150000000000002</v>
      </c>
      <c r="I13" s="19">
        <f t="shared" si="0"/>
        <v>80.599999999999994</v>
      </c>
      <c r="J13" s="19">
        <f t="shared" si="0"/>
        <v>562</v>
      </c>
      <c r="K13" s="25"/>
      <c r="L13" s="19">
        <f t="shared" ref="L13" si="1">SUM(L6:L12)</f>
        <v>0</v>
      </c>
    </row>
    <row r="14" spans="1:12" ht="14.4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49</v>
      </c>
      <c r="F14" s="43">
        <v>60</v>
      </c>
      <c r="G14" s="43">
        <v>0.6</v>
      </c>
      <c r="H14" s="43">
        <v>6.1</v>
      </c>
      <c r="I14" s="43">
        <v>4.3</v>
      </c>
      <c r="J14" s="43">
        <v>74.2</v>
      </c>
      <c r="K14" s="44" t="s">
        <v>50</v>
      </c>
      <c r="L14" s="43"/>
    </row>
    <row r="15" spans="1:12" ht="14.4">
      <c r="A15" s="23"/>
      <c r="B15" s="15"/>
      <c r="C15" s="11"/>
      <c r="D15" s="54" t="s">
        <v>26</v>
      </c>
      <c r="E15" s="42" t="s">
        <v>51</v>
      </c>
      <c r="F15" s="43">
        <v>200</v>
      </c>
      <c r="G15" s="43">
        <v>1.9</v>
      </c>
      <c r="H15" s="43">
        <v>5.0999999999999996</v>
      </c>
      <c r="I15" s="43">
        <v>11.2</v>
      </c>
      <c r="J15" s="43">
        <v>98.5</v>
      </c>
      <c r="K15" s="44" t="s">
        <v>52</v>
      </c>
      <c r="L15" s="43"/>
    </row>
    <row r="16" spans="1:12" ht="14.4">
      <c r="A16" s="23"/>
      <c r="B16" s="15"/>
      <c r="C16" s="11"/>
      <c r="D16" s="54" t="s">
        <v>27</v>
      </c>
      <c r="E16" s="42" t="s">
        <v>53</v>
      </c>
      <c r="F16" s="43">
        <v>90</v>
      </c>
      <c r="G16" s="43">
        <v>12.3</v>
      </c>
      <c r="H16" s="43">
        <v>9.9</v>
      </c>
      <c r="I16" s="43">
        <v>6.1</v>
      </c>
      <c r="J16" s="43">
        <v>172.1</v>
      </c>
      <c r="K16" s="44" t="s">
        <v>54</v>
      </c>
      <c r="L16" s="43"/>
    </row>
    <row r="17" spans="1:12" ht="14.4">
      <c r="A17" s="23"/>
      <c r="B17" s="15"/>
      <c r="C17" s="11"/>
      <c r="D17" s="54" t="s">
        <v>28</v>
      </c>
      <c r="E17" s="42" t="s">
        <v>55</v>
      </c>
      <c r="F17" s="43">
        <v>150</v>
      </c>
      <c r="G17" s="43">
        <v>3.2</v>
      </c>
      <c r="H17" s="43">
        <v>5.2</v>
      </c>
      <c r="I17" s="43">
        <v>19.8</v>
      </c>
      <c r="J17" s="43">
        <v>139.4</v>
      </c>
      <c r="K17" s="44" t="s">
        <v>56</v>
      </c>
      <c r="L17" s="43"/>
    </row>
    <row r="18" spans="1:12" ht="14.4">
      <c r="A18" s="23"/>
      <c r="B18" s="15"/>
      <c r="C18" s="11"/>
      <c r="D18" s="54" t="s">
        <v>29</v>
      </c>
      <c r="E18" s="42" t="s">
        <v>127</v>
      </c>
      <c r="F18" s="43">
        <v>200</v>
      </c>
      <c r="G18" s="43">
        <v>0.5</v>
      </c>
      <c r="H18" s="43">
        <v>0.2</v>
      </c>
      <c r="I18" s="43">
        <v>19.5</v>
      </c>
      <c r="J18" s="43">
        <v>81.3</v>
      </c>
      <c r="K18" s="44" t="s">
        <v>57</v>
      </c>
      <c r="L18" s="43"/>
    </row>
    <row r="19" spans="1:12" ht="26.4">
      <c r="A19" s="23"/>
      <c r="B19" s="15"/>
      <c r="C19" s="11"/>
      <c r="D19" s="42" t="s">
        <v>41</v>
      </c>
      <c r="E19" s="42" t="s">
        <v>41</v>
      </c>
      <c r="F19" s="43">
        <v>60</v>
      </c>
      <c r="G19" s="43">
        <v>4.7</v>
      </c>
      <c r="H19" s="43">
        <v>0.6</v>
      </c>
      <c r="I19" s="43">
        <v>29</v>
      </c>
      <c r="J19" s="43">
        <v>141</v>
      </c>
      <c r="K19" s="44" t="s">
        <v>42</v>
      </c>
      <c r="L19" s="43"/>
    </row>
    <row r="20" spans="1:12" ht="26.4">
      <c r="A20" s="23"/>
      <c r="B20" s="15"/>
      <c r="C20" s="11"/>
      <c r="D20" s="42" t="s">
        <v>58</v>
      </c>
      <c r="E20" s="53" t="s">
        <v>58</v>
      </c>
      <c r="F20" s="43">
        <v>30</v>
      </c>
      <c r="G20" s="43">
        <v>2.2999999999999998</v>
      </c>
      <c r="H20" s="43">
        <v>0.4</v>
      </c>
      <c r="I20" s="43">
        <v>13.95</v>
      </c>
      <c r="J20" s="43">
        <v>63.6</v>
      </c>
      <c r="K20" s="44" t="s">
        <v>42</v>
      </c>
      <c r="L20" s="43"/>
    </row>
    <row r="21" spans="1:12" ht="14.4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30</v>
      </c>
      <c r="E23" s="9"/>
      <c r="F23" s="19">
        <f>SUM(F14:F22)</f>
        <v>790</v>
      </c>
      <c r="G23" s="19">
        <f t="shared" ref="G23:J23" si="2">SUM(G14:G22)</f>
        <v>25.5</v>
      </c>
      <c r="H23" s="19">
        <f t="shared" si="2"/>
        <v>27.5</v>
      </c>
      <c r="I23" s="19">
        <f t="shared" si="2"/>
        <v>103.85000000000001</v>
      </c>
      <c r="J23" s="19">
        <f t="shared" si="2"/>
        <v>770.09999999999991</v>
      </c>
      <c r="K23" s="25"/>
      <c r="L23" s="19">
        <f t="shared" ref="L23" si="3">SUM(L14:L22)</f>
        <v>0</v>
      </c>
    </row>
    <row r="24" spans="1:12" ht="14.4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1375</v>
      </c>
      <c r="G24" s="32">
        <f t="shared" ref="G24:J24" si="4">G13+G23</f>
        <v>44.3</v>
      </c>
      <c r="H24" s="32">
        <f t="shared" si="4"/>
        <v>44.650000000000006</v>
      </c>
      <c r="I24" s="32">
        <f t="shared" si="4"/>
        <v>184.45</v>
      </c>
      <c r="J24" s="32">
        <f t="shared" si="4"/>
        <v>1332.1</v>
      </c>
      <c r="K24" s="32"/>
      <c r="L24" s="32">
        <f t="shared" ref="L24" si="5">L13+L23</f>
        <v>0</v>
      </c>
    </row>
    <row r="25" spans="1:12" ht="14.4">
      <c r="A25" s="14">
        <v>1</v>
      </c>
      <c r="B25" s="15">
        <v>2</v>
      </c>
      <c r="C25" s="22" t="s">
        <v>20</v>
      </c>
      <c r="D25" s="55" t="s">
        <v>21</v>
      </c>
      <c r="E25" s="39" t="s">
        <v>59</v>
      </c>
      <c r="F25" s="40">
        <v>150</v>
      </c>
      <c r="G25" s="40">
        <v>7.9</v>
      </c>
      <c r="H25" s="40">
        <v>6.8</v>
      </c>
      <c r="I25" s="40">
        <v>28.6</v>
      </c>
      <c r="J25" s="40">
        <v>207.7</v>
      </c>
      <c r="K25" s="41" t="s">
        <v>60</v>
      </c>
      <c r="L25" s="40"/>
    </row>
    <row r="26" spans="1:12" ht="14.4">
      <c r="A26" s="14"/>
      <c r="B26" s="15"/>
      <c r="C26" s="11"/>
      <c r="D26" s="56" t="s">
        <v>25</v>
      </c>
      <c r="E26" s="42" t="s">
        <v>61</v>
      </c>
      <c r="F26" s="43">
        <v>100</v>
      </c>
      <c r="G26" s="43">
        <v>1</v>
      </c>
      <c r="H26" s="43">
        <v>5.2</v>
      </c>
      <c r="I26" s="43">
        <v>3</v>
      </c>
      <c r="J26" s="43">
        <v>62.6</v>
      </c>
      <c r="K26" s="44" t="s">
        <v>62</v>
      </c>
      <c r="L26" s="43"/>
    </row>
    <row r="27" spans="1:12" ht="14.4">
      <c r="A27" s="14"/>
      <c r="B27" s="15"/>
      <c r="C27" s="11"/>
      <c r="D27" s="54" t="s">
        <v>22</v>
      </c>
      <c r="E27" s="42" t="s">
        <v>63</v>
      </c>
      <c r="F27" s="43">
        <v>200</v>
      </c>
      <c r="G27" s="43">
        <v>3.8</v>
      </c>
      <c r="H27" s="43">
        <v>2.9</v>
      </c>
      <c r="I27" s="43">
        <v>11.3</v>
      </c>
      <c r="J27" s="43">
        <v>86</v>
      </c>
      <c r="K27" s="44" t="s">
        <v>64</v>
      </c>
      <c r="L27" s="43"/>
    </row>
    <row r="28" spans="1:12" ht="26.4">
      <c r="A28" s="14"/>
      <c r="B28" s="15"/>
      <c r="C28" s="11"/>
      <c r="D28" s="53" t="s">
        <v>41</v>
      </c>
      <c r="E28" s="42" t="s">
        <v>41</v>
      </c>
      <c r="F28" s="43">
        <v>45</v>
      </c>
      <c r="G28" s="43">
        <v>3.6</v>
      </c>
      <c r="H28" s="43">
        <v>0.45</v>
      </c>
      <c r="I28" s="43">
        <v>21.7</v>
      </c>
      <c r="J28" s="43">
        <v>105.75</v>
      </c>
      <c r="K28" s="44" t="s">
        <v>42</v>
      </c>
      <c r="L28" s="43"/>
    </row>
    <row r="29" spans="1:12" ht="14.4">
      <c r="A29" s="14"/>
      <c r="B29" s="15"/>
      <c r="C29" s="11"/>
      <c r="D29" s="54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26.4">
      <c r="A30" s="14"/>
      <c r="B30" s="15"/>
      <c r="C30" s="11"/>
      <c r="D30" s="42" t="s">
        <v>43</v>
      </c>
      <c r="E30" s="42" t="s">
        <v>43</v>
      </c>
      <c r="F30" s="43">
        <v>25</v>
      </c>
      <c r="G30" s="43">
        <v>2.1</v>
      </c>
      <c r="H30" s="43">
        <v>0.8</v>
      </c>
      <c r="I30" s="43">
        <v>10.6</v>
      </c>
      <c r="J30" s="43">
        <v>64.75</v>
      </c>
      <c r="K30" s="44" t="s">
        <v>42</v>
      </c>
      <c r="L30" s="43"/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30</v>
      </c>
      <c r="E32" s="9"/>
      <c r="F32" s="19">
        <f>SUM(F25:F31)</f>
        <v>520</v>
      </c>
      <c r="G32" s="19">
        <f t="shared" ref="G32" si="6">SUM(G25:G31)</f>
        <v>18.400000000000002</v>
      </c>
      <c r="H32" s="19">
        <f t="shared" ref="H32" si="7">SUM(H25:H31)</f>
        <v>16.149999999999999</v>
      </c>
      <c r="I32" s="19">
        <f t="shared" ref="I32" si="8">SUM(I25:I31)</f>
        <v>75.2</v>
      </c>
      <c r="J32" s="19">
        <f t="shared" ref="J32:L32" si="9">SUM(J25:J31)</f>
        <v>526.79999999999995</v>
      </c>
      <c r="K32" s="25"/>
      <c r="L32" s="19">
        <f t="shared" si="9"/>
        <v>0</v>
      </c>
    </row>
    <row r="33" spans="1:12" ht="14.4">
      <c r="A33" s="13">
        <f>A25</f>
        <v>1</v>
      </c>
      <c r="B33" s="13">
        <f>B25</f>
        <v>2</v>
      </c>
      <c r="C33" s="10" t="s">
        <v>24</v>
      </c>
      <c r="D33" s="54" t="s">
        <v>25</v>
      </c>
      <c r="E33" s="42" t="s">
        <v>65</v>
      </c>
      <c r="F33" s="43">
        <v>100</v>
      </c>
      <c r="G33" s="43">
        <v>1.1000000000000001</v>
      </c>
      <c r="H33" s="43">
        <v>8.8000000000000007</v>
      </c>
      <c r="I33" s="43">
        <v>6.8</v>
      </c>
      <c r="J33" s="43">
        <v>111.8</v>
      </c>
      <c r="K33" s="44" t="s">
        <v>66</v>
      </c>
      <c r="L33" s="43"/>
    </row>
    <row r="34" spans="1:12" ht="14.4">
      <c r="A34" s="14"/>
      <c r="B34" s="15"/>
      <c r="C34" s="11"/>
      <c r="D34" s="54" t="s">
        <v>26</v>
      </c>
      <c r="E34" s="42" t="s">
        <v>67</v>
      </c>
      <c r="F34" s="43">
        <v>200</v>
      </c>
      <c r="G34" s="43">
        <v>1.6</v>
      </c>
      <c r="H34" s="43">
        <v>4.9000000000000004</v>
      </c>
      <c r="I34" s="43">
        <v>5.3</v>
      </c>
      <c r="J34" s="43">
        <v>72.099999999999994</v>
      </c>
      <c r="K34" s="44" t="s">
        <v>68</v>
      </c>
      <c r="L34" s="43"/>
    </row>
    <row r="35" spans="1:12" ht="14.4">
      <c r="A35" s="14"/>
      <c r="B35" s="15"/>
      <c r="C35" s="11"/>
      <c r="D35" s="54" t="s">
        <v>27</v>
      </c>
      <c r="E35" s="42" t="s">
        <v>69</v>
      </c>
      <c r="F35" s="43">
        <v>100</v>
      </c>
      <c r="G35" s="43">
        <v>12.9</v>
      </c>
      <c r="H35" s="43">
        <v>4</v>
      </c>
      <c r="I35" s="43">
        <v>6.1</v>
      </c>
      <c r="J35" s="43">
        <v>112.2</v>
      </c>
      <c r="K35" s="44" t="s">
        <v>70</v>
      </c>
      <c r="L35" s="43"/>
    </row>
    <row r="36" spans="1:12" ht="14.4">
      <c r="A36" s="14"/>
      <c r="B36" s="15"/>
      <c r="C36" s="11"/>
      <c r="D36" s="54" t="s">
        <v>28</v>
      </c>
      <c r="E36" s="42" t="s">
        <v>71</v>
      </c>
      <c r="F36" s="43">
        <v>150</v>
      </c>
      <c r="G36" s="43">
        <v>3.7</v>
      </c>
      <c r="H36" s="43">
        <v>4.8</v>
      </c>
      <c r="I36" s="43">
        <v>36.5</v>
      </c>
      <c r="J36" s="43">
        <v>203.5</v>
      </c>
      <c r="K36" s="44" t="s">
        <v>72</v>
      </c>
      <c r="L36" s="43"/>
    </row>
    <row r="37" spans="1:12" ht="14.4">
      <c r="A37" s="14"/>
      <c r="B37" s="15"/>
      <c r="C37" s="11"/>
      <c r="D37" s="54" t="s">
        <v>29</v>
      </c>
      <c r="E37" s="42" t="s">
        <v>73</v>
      </c>
      <c r="F37" s="43">
        <v>200</v>
      </c>
      <c r="G37" s="43">
        <v>0.5</v>
      </c>
      <c r="H37" s="43">
        <v>0</v>
      </c>
      <c r="I37" s="43">
        <v>19.8</v>
      </c>
      <c r="J37" s="43">
        <v>81</v>
      </c>
      <c r="K37" s="44" t="s">
        <v>74</v>
      </c>
      <c r="L37" s="43"/>
    </row>
    <row r="38" spans="1:12" ht="26.4">
      <c r="A38" s="14"/>
      <c r="B38" s="15"/>
      <c r="C38" s="11"/>
      <c r="D38" s="53" t="s">
        <v>41</v>
      </c>
      <c r="E38" s="42" t="s">
        <v>41</v>
      </c>
      <c r="F38" s="43">
        <v>50</v>
      </c>
      <c r="G38" s="43">
        <v>3.95</v>
      </c>
      <c r="H38" s="43">
        <v>0.5</v>
      </c>
      <c r="I38" s="43">
        <v>24.15</v>
      </c>
      <c r="J38" s="43">
        <v>117.5</v>
      </c>
      <c r="K38" s="44" t="s">
        <v>42</v>
      </c>
      <c r="L38" s="43"/>
    </row>
    <row r="39" spans="1:12" ht="26.4">
      <c r="A39" s="14"/>
      <c r="B39" s="15"/>
      <c r="C39" s="11"/>
      <c r="D39" s="42" t="s">
        <v>43</v>
      </c>
      <c r="E39" s="42" t="s">
        <v>43</v>
      </c>
      <c r="F39" s="43">
        <v>30</v>
      </c>
      <c r="G39" s="43">
        <v>2.5499999999999998</v>
      </c>
      <c r="H39" s="43">
        <v>1</v>
      </c>
      <c r="I39" s="43">
        <v>12.75</v>
      </c>
      <c r="J39" s="43">
        <v>77.7</v>
      </c>
      <c r="K39" s="44" t="s">
        <v>42</v>
      </c>
      <c r="L39" s="43"/>
    </row>
    <row r="40" spans="1:12" ht="14.4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30</v>
      </c>
      <c r="E42" s="9"/>
      <c r="F42" s="19">
        <f>SUM(F33:F41)</f>
        <v>830</v>
      </c>
      <c r="G42" s="19">
        <f t="shared" ref="G42" si="10">SUM(G33:G41)</f>
        <v>26.3</v>
      </c>
      <c r="H42" s="19">
        <f t="shared" ref="H42" si="11">SUM(H33:H41)</f>
        <v>24.000000000000004</v>
      </c>
      <c r="I42" s="19">
        <f t="shared" ref="I42" si="12">SUM(I33:I41)</f>
        <v>111.4</v>
      </c>
      <c r="J42" s="19">
        <f t="shared" ref="J42:L42" si="13">SUM(J33:J41)</f>
        <v>775.8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1350</v>
      </c>
      <c r="G43" s="32">
        <f t="shared" ref="G43" si="14">G32+G42</f>
        <v>44.7</v>
      </c>
      <c r="H43" s="32">
        <f t="shared" ref="H43" si="15">H32+H42</f>
        <v>40.150000000000006</v>
      </c>
      <c r="I43" s="32">
        <f t="shared" ref="I43" si="16">I32+I42</f>
        <v>186.60000000000002</v>
      </c>
      <c r="J43" s="32">
        <f t="shared" ref="J43:L43" si="17">J32+J42</f>
        <v>1302.5999999999999</v>
      </c>
      <c r="K43" s="32"/>
      <c r="L43" s="32">
        <f t="shared" si="17"/>
        <v>0</v>
      </c>
    </row>
    <row r="44" spans="1:12" ht="14.4">
      <c r="A44" s="20">
        <v>1</v>
      </c>
      <c r="B44" s="21">
        <v>3</v>
      </c>
      <c r="C44" s="22" t="s">
        <v>20</v>
      </c>
      <c r="D44" s="55" t="s">
        <v>21</v>
      </c>
      <c r="E44" s="39" t="s">
        <v>75</v>
      </c>
      <c r="F44" s="40">
        <v>150</v>
      </c>
      <c r="G44" s="40">
        <v>11.1</v>
      </c>
      <c r="H44" s="40">
        <v>15</v>
      </c>
      <c r="I44" s="40">
        <v>5.2</v>
      </c>
      <c r="J44" s="40">
        <v>201</v>
      </c>
      <c r="K44" s="41" t="s">
        <v>76</v>
      </c>
      <c r="L44" s="40"/>
    </row>
    <row r="45" spans="1:12" ht="14.4">
      <c r="A45" s="23"/>
      <c r="B45" s="15"/>
      <c r="C45" s="11"/>
      <c r="D45" s="56"/>
      <c r="E45" s="42"/>
      <c r="F45" s="43"/>
      <c r="G45" s="43"/>
      <c r="H45" s="43"/>
      <c r="I45" s="43"/>
      <c r="J45" s="43"/>
      <c r="K45" s="44"/>
      <c r="L45" s="43"/>
    </row>
    <row r="46" spans="1:12" ht="14.4">
      <c r="A46" s="23"/>
      <c r="B46" s="15"/>
      <c r="C46" s="11"/>
      <c r="D46" s="54" t="s">
        <v>22</v>
      </c>
      <c r="E46" s="42" t="s">
        <v>77</v>
      </c>
      <c r="F46" s="43">
        <v>200</v>
      </c>
      <c r="G46" s="43">
        <v>0.3</v>
      </c>
      <c r="H46" s="43">
        <v>0</v>
      </c>
      <c r="I46" s="43">
        <v>6.7</v>
      </c>
      <c r="J46" s="43">
        <v>27.9</v>
      </c>
      <c r="K46" s="44" t="s">
        <v>78</v>
      </c>
      <c r="L46" s="43"/>
    </row>
    <row r="47" spans="1:12" ht="26.4">
      <c r="A47" s="23"/>
      <c r="B47" s="15"/>
      <c r="C47" s="11"/>
      <c r="D47" s="53" t="s">
        <v>41</v>
      </c>
      <c r="E47" s="42" t="s">
        <v>41</v>
      </c>
      <c r="F47" s="43">
        <v>45</v>
      </c>
      <c r="G47" s="43">
        <v>3.6</v>
      </c>
      <c r="H47" s="43">
        <v>0.45</v>
      </c>
      <c r="I47" s="43">
        <v>21.7</v>
      </c>
      <c r="J47" s="43">
        <v>105.75</v>
      </c>
      <c r="K47" s="44" t="s">
        <v>42</v>
      </c>
      <c r="L47" s="43"/>
    </row>
    <row r="48" spans="1:12" ht="14.4">
      <c r="A48" s="23"/>
      <c r="B48" s="15"/>
      <c r="C48" s="11"/>
      <c r="D48" s="54" t="s">
        <v>23</v>
      </c>
      <c r="E48" s="42" t="s">
        <v>79</v>
      </c>
      <c r="F48" s="43">
        <v>100</v>
      </c>
      <c r="G48" s="43">
        <v>1.5</v>
      </c>
      <c r="H48" s="43">
        <v>0.5</v>
      </c>
      <c r="I48" s="43">
        <v>21</v>
      </c>
      <c r="J48" s="43">
        <v>96</v>
      </c>
      <c r="K48" s="44" t="s">
        <v>42</v>
      </c>
      <c r="L48" s="43"/>
    </row>
    <row r="49" spans="1:12" ht="26.4">
      <c r="A49" s="23"/>
      <c r="B49" s="15"/>
      <c r="C49" s="11"/>
      <c r="D49" s="42" t="s">
        <v>43</v>
      </c>
      <c r="E49" s="42" t="s">
        <v>43</v>
      </c>
      <c r="F49" s="43">
        <v>25</v>
      </c>
      <c r="G49" s="43">
        <v>2</v>
      </c>
      <c r="H49" s="43">
        <v>0.8</v>
      </c>
      <c r="I49" s="43">
        <v>12.7</v>
      </c>
      <c r="J49" s="43">
        <v>71</v>
      </c>
      <c r="K49" s="44" t="s">
        <v>42</v>
      </c>
      <c r="L49" s="43"/>
    </row>
    <row r="50" spans="1:12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24"/>
      <c r="B51" s="17"/>
      <c r="C51" s="8"/>
      <c r="D51" s="18" t="s">
        <v>30</v>
      </c>
      <c r="E51" s="9"/>
      <c r="F51" s="19">
        <f>SUM(F44:F50)</f>
        <v>520</v>
      </c>
      <c r="G51" s="19">
        <f t="shared" ref="G51" si="18">SUM(G44:G50)</f>
        <v>18.5</v>
      </c>
      <c r="H51" s="19">
        <f t="shared" ref="H51" si="19">SUM(H44:H50)</f>
        <v>16.75</v>
      </c>
      <c r="I51" s="19">
        <f t="shared" ref="I51" si="20">SUM(I44:I50)</f>
        <v>67.3</v>
      </c>
      <c r="J51" s="19">
        <f t="shared" ref="J51:L51" si="21">SUM(J44:J50)</f>
        <v>501.65</v>
      </c>
      <c r="K51" s="25"/>
      <c r="L51" s="19">
        <f t="shared" si="21"/>
        <v>0</v>
      </c>
    </row>
    <row r="52" spans="1:12" ht="14.4">
      <c r="A52" s="26">
        <f>A44</f>
        <v>1</v>
      </c>
      <c r="B52" s="13">
        <f>B44</f>
        <v>3</v>
      </c>
      <c r="C52" s="10" t="s">
        <v>24</v>
      </c>
      <c r="D52" s="54" t="s">
        <v>25</v>
      </c>
      <c r="E52" s="42" t="s">
        <v>80</v>
      </c>
      <c r="F52" s="43">
        <v>60</v>
      </c>
      <c r="G52" s="43">
        <v>1.6</v>
      </c>
      <c r="H52" s="43">
        <v>6.1</v>
      </c>
      <c r="I52" s="43">
        <v>6.2</v>
      </c>
      <c r="J52" s="43">
        <v>85.7</v>
      </c>
      <c r="K52" s="44" t="s">
        <v>81</v>
      </c>
      <c r="L52" s="43"/>
    </row>
    <row r="53" spans="1:12" ht="14.4">
      <c r="A53" s="23"/>
      <c r="B53" s="15"/>
      <c r="C53" s="11"/>
      <c r="D53" s="54" t="s">
        <v>26</v>
      </c>
      <c r="E53" s="42" t="s">
        <v>82</v>
      </c>
      <c r="F53" s="43">
        <v>200</v>
      </c>
      <c r="G53" s="43">
        <v>2.5</v>
      </c>
      <c r="H53" s="43">
        <v>2.2000000000000002</v>
      </c>
      <c r="I53" s="43">
        <v>18.100000000000001</v>
      </c>
      <c r="J53" s="43">
        <v>102</v>
      </c>
      <c r="K53" s="44" t="s">
        <v>83</v>
      </c>
      <c r="L53" s="43"/>
    </row>
    <row r="54" spans="1:12" ht="14.4">
      <c r="A54" s="23"/>
      <c r="B54" s="15"/>
      <c r="C54" s="11"/>
      <c r="D54" s="54" t="s">
        <v>27</v>
      </c>
      <c r="E54" s="42" t="s">
        <v>84</v>
      </c>
      <c r="F54" s="43">
        <v>100</v>
      </c>
      <c r="G54" s="43">
        <v>9.5</v>
      </c>
      <c r="H54" s="43">
        <v>11.1</v>
      </c>
      <c r="I54" s="43">
        <v>2.2000000000000002</v>
      </c>
      <c r="J54" s="43">
        <v>146.4</v>
      </c>
      <c r="K54" s="44">
        <v>367</v>
      </c>
      <c r="L54" s="43"/>
    </row>
    <row r="55" spans="1:12" ht="14.4">
      <c r="A55" s="23"/>
      <c r="B55" s="15"/>
      <c r="C55" s="11"/>
      <c r="D55" s="54" t="s">
        <v>28</v>
      </c>
      <c r="E55" s="42" t="s">
        <v>85</v>
      </c>
      <c r="F55" s="43">
        <v>150</v>
      </c>
      <c r="G55" s="43">
        <v>4.4000000000000004</v>
      </c>
      <c r="H55" s="43">
        <v>5.25</v>
      </c>
      <c r="I55" s="43">
        <v>30.45</v>
      </c>
      <c r="J55" s="43">
        <v>187.1</v>
      </c>
      <c r="K55" s="44" t="s">
        <v>86</v>
      </c>
      <c r="L55" s="43"/>
    </row>
    <row r="56" spans="1:12" ht="14.4">
      <c r="A56" s="23"/>
      <c r="B56" s="15"/>
      <c r="C56" s="11"/>
      <c r="D56" s="54" t="s">
        <v>29</v>
      </c>
      <c r="E56" s="42" t="s">
        <v>87</v>
      </c>
      <c r="F56" s="43">
        <v>200</v>
      </c>
      <c r="G56" s="43">
        <v>1</v>
      </c>
      <c r="H56" s="43">
        <v>0.1</v>
      </c>
      <c r="I56" s="43">
        <v>15.7</v>
      </c>
      <c r="J56" s="43">
        <v>66.900000000000006</v>
      </c>
      <c r="K56" s="44" t="s">
        <v>88</v>
      </c>
      <c r="L56" s="43"/>
    </row>
    <row r="57" spans="1:12" ht="26.4">
      <c r="A57" s="23"/>
      <c r="B57" s="15"/>
      <c r="C57" s="11"/>
      <c r="D57" s="42" t="s">
        <v>41</v>
      </c>
      <c r="E57" s="42" t="s">
        <v>41</v>
      </c>
      <c r="F57" s="43">
        <v>60</v>
      </c>
      <c r="G57" s="43">
        <v>4.7</v>
      </c>
      <c r="H57" s="43">
        <v>0.6</v>
      </c>
      <c r="I57" s="43">
        <v>29</v>
      </c>
      <c r="J57" s="43">
        <v>141</v>
      </c>
      <c r="K57" s="44" t="s">
        <v>42</v>
      </c>
      <c r="L57" s="43"/>
    </row>
    <row r="58" spans="1:12" ht="26.4">
      <c r="A58" s="23"/>
      <c r="B58" s="15"/>
      <c r="C58" s="11"/>
      <c r="D58" s="42" t="s">
        <v>43</v>
      </c>
      <c r="E58" s="42" t="s">
        <v>43</v>
      </c>
      <c r="F58" s="43">
        <v>30</v>
      </c>
      <c r="G58" s="43">
        <v>2.5499999999999998</v>
      </c>
      <c r="H58" s="43">
        <v>1</v>
      </c>
      <c r="I58" s="43">
        <v>12.75</v>
      </c>
      <c r="J58" s="43">
        <v>77.7</v>
      </c>
      <c r="K58" s="44" t="s">
        <v>42</v>
      </c>
      <c r="L58" s="43"/>
    </row>
    <row r="59" spans="1:12" ht="14.4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30</v>
      </c>
      <c r="E61" s="9"/>
      <c r="F61" s="19">
        <f>SUM(F52:F60)</f>
        <v>800</v>
      </c>
      <c r="G61" s="19">
        <f t="shared" ref="G61" si="22">SUM(G52:G60)</f>
        <v>26.25</v>
      </c>
      <c r="H61" s="19">
        <f t="shared" ref="H61" si="23">SUM(H52:H60)</f>
        <v>26.35</v>
      </c>
      <c r="I61" s="19">
        <f t="shared" ref="I61" si="24">SUM(I52:I60)</f>
        <v>114.4</v>
      </c>
      <c r="J61" s="19">
        <f t="shared" ref="J61:L61" si="25">SUM(J52:J60)</f>
        <v>806.80000000000007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1320</v>
      </c>
      <c r="G62" s="32">
        <f t="shared" ref="G62" si="26">G51+G61</f>
        <v>44.75</v>
      </c>
      <c r="H62" s="32">
        <f t="shared" ref="H62" si="27">H51+H61</f>
        <v>43.1</v>
      </c>
      <c r="I62" s="32">
        <f t="shared" ref="I62" si="28">I51+I61</f>
        <v>181.7</v>
      </c>
      <c r="J62" s="32">
        <f t="shared" ref="J62:L62" si="29">J51+J61</f>
        <v>1308.45</v>
      </c>
      <c r="K62" s="32"/>
      <c r="L62" s="32">
        <f t="shared" si="29"/>
        <v>0</v>
      </c>
    </row>
    <row r="63" spans="1:12" ht="14.4">
      <c r="A63" s="20">
        <v>1</v>
      </c>
      <c r="B63" s="21">
        <v>4</v>
      </c>
      <c r="C63" s="22" t="s">
        <v>20</v>
      </c>
      <c r="D63" s="55" t="s">
        <v>21</v>
      </c>
      <c r="E63" s="39" t="s">
        <v>89</v>
      </c>
      <c r="F63" s="40">
        <v>170</v>
      </c>
      <c r="G63" s="40">
        <v>10.6</v>
      </c>
      <c r="H63" s="40">
        <v>7.6</v>
      </c>
      <c r="I63" s="40">
        <v>40.1</v>
      </c>
      <c r="J63" s="40">
        <v>271</v>
      </c>
      <c r="K63" s="41">
        <v>282</v>
      </c>
      <c r="L63" s="40"/>
    </row>
    <row r="64" spans="1:12" ht="14.4">
      <c r="A64" s="23"/>
      <c r="B64" s="15"/>
      <c r="C64" s="11"/>
      <c r="D64" s="56" t="s">
        <v>25</v>
      </c>
      <c r="E64" s="42" t="s">
        <v>94</v>
      </c>
      <c r="F64" s="43">
        <v>10</v>
      </c>
      <c r="G64" s="43">
        <v>0.1</v>
      </c>
      <c r="H64" s="43">
        <v>7.2</v>
      </c>
      <c r="I64" s="43">
        <v>0.1</v>
      </c>
      <c r="J64" s="43">
        <v>66.099999999999994</v>
      </c>
      <c r="K64" s="44" t="s">
        <v>95</v>
      </c>
      <c r="L64" s="43"/>
    </row>
    <row r="65" spans="1:12" ht="14.4">
      <c r="A65" s="23"/>
      <c r="B65" s="15"/>
      <c r="C65" s="11"/>
      <c r="D65" s="54" t="s">
        <v>22</v>
      </c>
      <c r="E65" s="42" t="s">
        <v>90</v>
      </c>
      <c r="F65" s="43">
        <v>200</v>
      </c>
      <c r="G65" s="43">
        <v>1.6</v>
      </c>
      <c r="H65" s="43">
        <v>1.1000000000000001</v>
      </c>
      <c r="I65" s="43">
        <v>8.6999999999999993</v>
      </c>
      <c r="J65" s="43">
        <v>50.9</v>
      </c>
      <c r="K65" s="44" t="s">
        <v>91</v>
      </c>
      <c r="L65" s="43"/>
    </row>
    <row r="66" spans="1:12" ht="26.4">
      <c r="A66" s="23"/>
      <c r="B66" s="15"/>
      <c r="C66" s="11"/>
      <c r="D66" s="53" t="s">
        <v>41</v>
      </c>
      <c r="E66" s="42" t="s">
        <v>41</v>
      </c>
      <c r="F66" s="43">
        <v>30</v>
      </c>
      <c r="G66" s="43">
        <v>2.4</v>
      </c>
      <c r="H66" s="43">
        <v>0.3</v>
      </c>
      <c r="I66" s="43">
        <v>14.5</v>
      </c>
      <c r="J66" s="43">
        <v>70.5</v>
      </c>
      <c r="K66" s="44" t="s">
        <v>42</v>
      </c>
      <c r="L66" s="43"/>
    </row>
    <row r="67" spans="1:12" ht="14.4">
      <c r="A67" s="23"/>
      <c r="B67" s="15"/>
      <c r="C67" s="11"/>
      <c r="D67" s="54" t="s">
        <v>23</v>
      </c>
      <c r="E67" s="42" t="s">
        <v>92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47</v>
      </c>
      <c r="K67" s="44" t="s">
        <v>42</v>
      </c>
      <c r="L67" s="43"/>
    </row>
    <row r="68" spans="1:12" ht="26.4">
      <c r="A68" s="23"/>
      <c r="B68" s="15"/>
      <c r="C68" s="11"/>
      <c r="D68" s="53" t="s">
        <v>43</v>
      </c>
      <c r="E68" s="42" t="s">
        <v>93</v>
      </c>
      <c r="F68" s="43">
        <v>20</v>
      </c>
      <c r="G68" s="43">
        <v>1.7</v>
      </c>
      <c r="H68" s="43">
        <v>0.7</v>
      </c>
      <c r="I68" s="43">
        <v>8.5</v>
      </c>
      <c r="J68" s="43">
        <v>51.8</v>
      </c>
      <c r="K68" s="44" t="s">
        <v>42</v>
      </c>
      <c r="L68" s="43"/>
    </row>
    <row r="69" spans="1:12" ht="14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4"/>
      <c r="B70" s="17"/>
      <c r="C70" s="8"/>
      <c r="D70" s="18" t="s">
        <v>30</v>
      </c>
      <c r="E70" s="9"/>
      <c r="F70" s="19">
        <f>SUM(F63:F69)</f>
        <v>530</v>
      </c>
      <c r="G70" s="19">
        <f t="shared" ref="G70" si="30">SUM(G63:G69)</f>
        <v>16.8</v>
      </c>
      <c r="H70" s="19">
        <f t="shared" ref="H70" si="31">SUM(H63:H69)</f>
        <v>17.299999999999997</v>
      </c>
      <c r="I70" s="19">
        <f t="shared" ref="I70" si="32">SUM(I63:I69)</f>
        <v>81.7</v>
      </c>
      <c r="J70" s="19">
        <f t="shared" ref="J70:L70" si="33">SUM(J63:J69)</f>
        <v>557.29999999999995</v>
      </c>
      <c r="K70" s="25"/>
      <c r="L70" s="19">
        <f t="shared" si="33"/>
        <v>0</v>
      </c>
    </row>
    <row r="71" spans="1:12" ht="14.4">
      <c r="A71" s="26">
        <f>A63</f>
        <v>1</v>
      </c>
      <c r="B71" s="13">
        <f>B63</f>
        <v>4</v>
      </c>
      <c r="C71" s="10" t="s">
        <v>24</v>
      </c>
      <c r="D71" s="54" t="s">
        <v>25</v>
      </c>
      <c r="E71" s="42" t="s">
        <v>61</v>
      </c>
      <c r="F71" s="43">
        <v>60</v>
      </c>
      <c r="G71" s="43">
        <v>0.6</v>
      </c>
      <c r="H71" s="43">
        <v>3.1</v>
      </c>
      <c r="I71" s="43">
        <v>1.8</v>
      </c>
      <c r="J71" s="43">
        <v>37.6</v>
      </c>
      <c r="K71" s="44" t="s">
        <v>62</v>
      </c>
      <c r="L71" s="43"/>
    </row>
    <row r="72" spans="1:12" ht="14.4">
      <c r="A72" s="23"/>
      <c r="B72" s="15"/>
      <c r="C72" s="11"/>
      <c r="D72" s="54" t="s">
        <v>26</v>
      </c>
      <c r="E72" s="42" t="s">
        <v>96</v>
      </c>
      <c r="F72" s="43">
        <v>200</v>
      </c>
      <c r="G72" s="43">
        <v>4.2</v>
      </c>
      <c r="H72" s="43">
        <v>4</v>
      </c>
      <c r="I72" s="43">
        <v>15.9</v>
      </c>
      <c r="J72" s="43">
        <v>116.8</v>
      </c>
      <c r="K72" s="44" t="s">
        <v>97</v>
      </c>
      <c r="L72" s="43"/>
    </row>
    <row r="73" spans="1:12" ht="14.4">
      <c r="A73" s="23"/>
      <c r="B73" s="15"/>
      <c r="C73" s="11"/>
      <c r="D73" s="54" t="s">
        <v>27</v>
      </c>
      <c r="E73" s="42" t="s">
        <v>98</v>
      </c>
      <c r="F73" s="43">
        <v>100</v>
      </c>
      <c r="G73" s="43">
        <v>9.9</v>
      </c>
      <c r="H73" s="43">
        <v>10.1</v>
      </c>
      <c r="I73" s="43">
        <v>4</v>
      </c>
      <c r="J73" s="43">
        <v>184.1</v>
      </c>
      <c r="K73" s="44">
        <v>325</v>
      </c>
      <c r="L73" s="43"/>
    </row>
    <row r="74" spans="1:12" ht="14.4">
      <c r="A74" s="23"/>
      <c r="B74" s="15"/>
      <c r="C74" s="11"/>
      <c r="D74" s="54" t="s">
        <v>28</v>
      </c>
      <c r="E74" s="42" t="s">
        <v>99</v>
      </c>
      <c r="F74" s="43">
        <v>150</v>
      </c>
      <c r="G74" s="43">
        <v>5.4</v>
      </c>
      <c r="H74" s="43">
        <v>4.9000000000000004</v>
      </c>
      <c r="I74" s="43">
        <v>32.799999999999997</v>
      </c>
      <c r="J74" s="43">
        <v>196.8</v>
      </c>
      <c r="K74" s="44" t="s">
        <v>100</v>
      </c>
      <c r="L74" s="43"/>
    </row>
    <row r="75" spans="1:12" ht="14.4">
      <c r="A75" s="23"/>
      <c r="B75" s="15"/>
      <c r="C75" s="11"/>
      <c r="D75" s="54" t="s">
        <v>29</v>
      </c>
      <c r="E75" s="42" t="s">
        <v>101</v>
      </c>
      <c r="F75" s="43">
        <v>200</v>
      </c>
      <c r="G75" s="43">
        <v>0.2</v>
      </c>
      <c r="H75" s="43">
        <v>0.1</v>
      </c>
      <c r="I75" s="43">
        <v>10.199999999999999</v>
      </c>
      <c r="J75" s="43">
        <v>42.5</v>
      </c>
      <c r="K75" s="44" t="s">
        <v>102</v>
      </c>
      <c r="L75" s="43"/>
    </row>
    <row r="76" spans="1:12" ht="26.4">
      <c r="A76" s="23"/>
      <c r="B76" s="15"/>
      <c r="C76" s="11"/>
      <c r="D76" s="53" t="s">
        <v>41</v>
      </c>
      <c r="E76" s="42" t="s">
        <v>41</v>
      </c>
      <c r="F76" s="43">
        <v>50</v>
      </c>
      <c r="G76" s="43">
        <v>3.95</v>
      </c>
      <c r="H76" s="43">
        <v>0.5</v>
      </c>
      <c r="I76" s="43">
        <v>24.15</v>
      </c>
      <c r="J76" s="43">
        <v>117.5</v>
      </c>
      <c r="K76" s="44" t="s">
        <v>42</v>
      </c>
      <c r="L76" s="43"/>
    </row>
    <row r="77" spans="1:12" ht="26.4">
      <c r="A77" s="23"/>
      <c r="B77" s="15"/>
      <c r="C77" s="11"/>
      <c r="D77" s="42" t="s">
        <v>43</v>
      </c>
      <c r="E77" s="42" t="s">
        <v>43</v>
      </c>
      <c r="F77" s="43">
        <v>30</v>
      </c>
      <c r="G77" s="43">
        <v>2.5499999999999998</v>
      </c>
      <c r="H77" s="43">
        <v>1</v>
      </c>
      <c r="I77" s="43">
        <v>12.75</v>
      </c>
      <c r="J77" s="43">
        <v>77.7</v>
      </c>
      <c r="K77" s="44" t="s">
        <v>42</v>
      </c>
      <c r="L77" s="43"/>
    </row>
    <row r="78" spans="1:12" ht="14.4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30</v>
      </c>
      <c r="E80" s="9"/>
      <c r="F80" s="19">
        <f>SUM(F71:F79)</f>
        <v>790</v>
      </c>
      <c r="G80" s="19">
        <f t="shared" ref="G80" si="34">SUM(G71:G79)</f>
        <v>26.8</v>
      </c>
      <c r="H80" s="19">
        <f t="shared" ref="H80" si="35">SUM(H71:H79)</f>
        <v>23.700000000000003</v>
      </c>
      <c r="I80" s="19">
        <f t="shared" ref="I80" si="36">SUM(I71:I79)</f>
        <v>101.6</v>
      </c>
      <c r="J80" s="19">
        <f t="shared" ref="J80:L80" si="37">SUM(J71:J79)</f>
        <v>773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60" t="s">
        <v>4</v>
      </c>
      <c r="D81" s="61"/>
      <c r="E81" s="31"/>
      <c r="F81" s="32">
        <f>F70+F80</f>
        <v>1320</v>
      </c>
      <c r="G81" s="32">
        <f t="shared" ref="G81" si="38">G70+G80</f>
        <v>43.6</v>
      </c>
      <c r="H81" s="32">
        <f t="shared" ref="H81" si="39">H70+H80</f>
        <v>41</v>
      </c>
      <c r="I81" s="32">
        <f t="shared" ref="I81" si="40">I70+I80</f>
        <v>183.3</v>
      </c>
      <c r="J81" s="32">
        <f t="shared" ref="J81:L81" si="41">J70+J80</f>
        <v>1330.3</v>
      </c>
      <c r="K81" s="32"/>
      <c r="L81" s="32">
        <f t="shared" si="41"/>
        <v>0</v>
      </c>
    </row>
    <row r="82" spans="1:12" ht="15" thickBot="1">
      <c r="A82" s="20">
        <v>1</v>
      </c>
      <c r="B82" s="21">
        <v>5</v>
      </c>
      <c r="C82" s="22" t="s">
        <v>20</v>
      </c>
      <c r="D82" s="55" t="s">
        <v>21</v>
      </c>
      <c r="E82" s="42" t="s">
        <v>105</v>
      </c>
      <c r="F82" s="43">
        <v>80</v>
      </c>
      <c r="G82" s="43">
        <v>9.1999999999999993</v>
      </c>
      <c r="H82" s="43">
        <v>9.5</v>
      </c>
      <c r="I82" s="43">
        <v>8.6999999999999993</v>
      </c>
      <c r="J82" s="43">
        <v>156.1</v>
      </c>
      <c r="K82" s="44" t="s">
        <v>106</v>
      </c>
      <c r="L82" s="43"/>
    </row>
    <row r="83" spans="1:12" ht="14.4">
      <c r="A83" s="23"/>
      <c r="B83" s="15"/>
      <c r="C83" s="11"/>
      <c r="D83" s="56" t="s">
        <v>28</v>
      </c>
      <c r="E83" s="39" t="s">
        <v>103</v>
      </c>
      <c r="F83" s="40">
        <v>130</v>
      </c>
      <c r="G83" s="40">
        <v>2.4</v>
      </c>
      <c r="H83" s="40">
        <v>6.4</v>
      </c>
      <c r="I83" s="40">
        <v>11.8</v>
      </c>
      <c r="J83" s="40">
        <v>115.6</v>
      </c>
      <c r="K83" s="41" t="s">
        <v>104</v>
      </c>
      <c r="L83" s="43"/>
    </row>
    <row r="84" spans="1:12" ht="14.4">
      <c r="A84" s="23"/>
      <c r="B84" s="15"/>
      <c r="C84" s="11"/>
      <c r="D84" s="54" t="s">
        <v>22</v>
      </c>
      <c r="E84" s="51" t="s">
        <v>38</v>
      </c>
      <c r="F84" s="43">
        <v>200</v>
      </c>
      <c r="G84" s="43">
        <v>0.2</v>
      </c>
      <c r="H84" s="43">
        <v>0</v>
      </c>
      <c r="I84" s="43">
        <v>6.5</v>
      </c>
      <c r="J84" s="43">
        <v>26.8</v>
      </c>
      <c r="K84" s="44" t="s">
        <v>45</v>
      </c>
      <c r="L84" s="43"/>
    </row>
    <row r="85" spans="1:12" ht="26.4">
      <c r="A85" s="23"/>
      <c r="B85" s="15"/>
      <c r="C85" s="11"/>
      <c r="D85" s="53" t="s">
        <v>41</v>
      </c>
      <c r="E85" s="53" t="s">
        <v>41</v>
      </c>
      <c r="F85" s="43">
        <v>50</v>
      </c>
      <c r="G85" s="43">
        <v>3.95</v>
      </c>
      <c r="H85" s="43">
        <v>0.5</v>
      </c>
      <c r="I85" s="43">
        <v>24.15</v>
      </c>
      <c r="J85" s="43">
        <v>117.5</v>
      </c>
      <c r="K85" s="44" t="s">
        <v>42</v>
      </c>
      <c r="L85" s="43"/>
    </row>
    <row r="86" spans="1:12" ht="14.4">
      <c r="A86" s="23"/>
      <c r="B86" s="15"/>
      <c r="C86" s="11"/>
      <c r="D86" s="54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26.4">
      <c r="A87" s="23"/>
      <c r="B87" s="15"/>
      <c r="C87" s="11"/>
      <c r="D87" s="53" t="s">
        <v>58</v>
      </c>
      <c r="E87" s="42" t="s">
        <v>58</v>
      </c>
      <c r="F87" s="43">
        <v>40</v>
      </c>
      <c r="G87" s="43">
        <v>3.4</v>
      </c>
      <c r="H87" s="43">
        <v>1.3</v>
      </c>
      <c r="I87" s="43">
        <v>17</v>
      </c>
      <c r="J87" s="43">
        <v>103.6</v>
      </c>
      <c r="K87" s="44" t="s">
        <v>42</v>
      </c>
      <c r="L87" s="43"/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4"/>
      <c r="B89" s="17"/>
      <c r="C89" s="8"/>
      <c r="D89" s="18" t="s">
        <v>30</v>
      </c>
      <c r="E89" s="9"/>
      <c r="F89" s="19">
        <f>SUM(F82:F88)</f>
        <v>500</v>
      </c>
      <c r="G89" s="19">
        <f>SUM(G82:G88)</f>
        <v>19.149999999999999</v>
      </c>
      <c r="H89" s="19">
        <f>SUM(H82:H88)</f>
        <v>17.7</v>
      </c>
      <c r="I89" s="19">
        <f t="shared" ref="I89:J89" si="42">SUM(I82:I88)</f>
        <v>68.150000000000006</v>
      </c>
      <c r="J89" s="19">
        <f t="shared" si="42"/>
        <v>519.6</v>
      </c>
      <c r="K89" s="25"/>
      <c r="L89" s="19">
        <f t="shared" ref="L89" si="43">SUM(L82:L88)</f>
        <v>0</v>
      </c>
    </row>
    <row r="90" spans="1:12" ht="14.4">
      <c r="A90" s="26">
        <f>A82</f>
        <v>1</v>
      </c>
      <c r="B90" s="13">
        <f>B82</f>
        <v>5</v>
      </c>
      <c r="C90" s="10" t="s">
        <v>24</v>
      </c>
      <c r="D90" s="54" t="s">
        <v>25</v>
      </c>
      <c r="E90" s="42" t="s">
        <v>107</v>
      </c>
      <c r="F90" s="43">
        <v>80</v>
      </c>
      <c r="G90" s="43">
        <v>1.2</v>
      </c>
      <c r="H90" s="43">
        <v>0.2</v>
      </c>
      <c r="I90" s="43">
        <v>7.1</v>
      </c>
      <c r="J90" s="43">
        <v>33.6</v>
      </c>
      <c r="K90" s="44" t="s">
        <v>108</v>
      </c>
      <c r="L90" s="43"/>
    </row>
    <row r="91" spans="1:12" ht="14.4">
      <c r="A91" s="23"/>
      <c r="B91" s="15"/>
      <c r="C91" s="11"/>
      <c r="D91" s="54" t="s">
        <v>26</v>
      </c>
      <c r="E91" s="42" t="s">
        <v>109</v>
      </c>
      <c r="F91" s="43">
        <v>200</v>
      </c>
      <c r="G91" s="43">
        <v>1.9</v>
      </c>
      <c r="H91" s="43">
        <v>5</v>
      </c>
      <c r="I91" s="43">
        <v>10.3</v>
      </c>
      <c r="J91" s="43">
        <v>94.2</v>
      </c>
      <c r="K91" s="44" t="s">
        <v>112</v>
      </c>
      <c r="L91" s="43"/>
    </row>
    <row r="92" spans="1:12" ht="14.4">
      <c r="A92" s="23"/>
      <c r="B92" s="15"/>
      <c r="C92" s="11"/>
      <c r="D92" s="54" t="s">
        <v>27</v>
      </c>
      <c r="E92" s="42" t="s">
        <v>110</v>
      </c>
      <c r="F92" s="43">
        <v>100</v>
      </c>
      <c r="G92" s="43">
        <v>12.75</v>
      </c>
      <c r="H92" s="43">
        <v>11.5</v>
      </c>
      <c r="I92" s="43">
        <v>6.6</v>
      </c>
      <c r="J92" s="43">
        <v>196.5</v>
      </c>
      <c r="K92" s="44" t="s">
        <v>111</v>
      </c>
      <c r="L92" s="43"/>
    </row>
    <row r="93" spans="1:12" ht="14.4">
      <c r="A93" s="23"/>
      <c r="B93" s="15"/>
      <c r="C93" s="11"/>
      <c r="D93" s="54" t="s">
        <v>28</v>
      </c>
      <c r="E93" s="42" t="s">
        <v>55</v>
      </c>
      <c r="F93" s="43">
        <v>150</v>
      </c>
      <c r="G93" s="43">
        <v>3.2</v>
      </c>
      <c r="H93" s="43">
        <v>5.2</v>
      </c>
      <c r="I93" s="43">
        <v>19.8</v>
      </c>
      <c r="J93" s="43">
        <v>139.4</v>
      </c>
      <c r="K93" s="44" t="s">
        <v>56</v>
      </c>
      <c r="L93" s="43"/>
    </row>
    <row r="94" spans="1:12" ht="14.4">
      <c r="A94" s="23"/>
      <c r="B94" s="15"/>
      <c r="C94" s="11"/>
      <c r="D94" s="54" t="s">
        <v>29</v>
      </c>
      <c r="E94" s="42" t="s">
        <v>73</v>
      </c>
      <c r="F94" s="43">
        <v>200</v>
      </c>
      <c r="G94" s="43">
        <v>0.5</v>
      </c>
      <c r="H94" s="43">
        <v>0</v>
      </c>
      <c r="I94" s="43">
        <v>19.8</v>
      </c>
      <c r="J94" s="43">
        <v>81</v>
      </c>
      <c r="K94" s="44" t="s">
        <v>74</v>
      </c>
      <c r="L94" s="43"/>
    </row>
    <row r="95" spans="1:12" ht="26.4">
      <c r="A95" s="23"/>
      <c r="B95" s="15"/>
      <c r="C95" s="11"/>
      <c r="D95" s="53" t="s">
        <v>41</v>
      </c>
      <c r="E95" s="42" t="s">
        <v>41</v>
      </c>
      <c r="F95" s="43">
        <v>50</v>
      </c>
      <c r="G95" s="43">
        <v>3.95</v>
      </c>
      <c r="H95" s="43">
        <v>0.5</v>
      </c>
      <c r="I95" s="43">
        <v>24.15</v>
      </c>
      <c r="J95" s="43">
        <v>117.5</v>
      </c>
      <c r="K95" s="44" t="s">
        <v>42</v>
      </c>
      <c r="L95" s="43"/>
    </row>
    <row r="96" spans="1:12" ht="26.4">
      <c r="A96" s="23"/>
      <c r="B96" s="15"/>
      <c r="C96" s="11"/>
      <c r="D96" s="42" t="s">
        <v>43</v>
      </c>
      <c r="E96" s="42" t="s">
        <v>43</v>
      </c>
      <c r="F96" s="43">
        <v>30</v>
      </c>
      <c r="G96" s="43">
        <v>2.5499999999999998</v>
      </c>
      <c r="H96" s="43">
        <v>1</v>
      </c>
      <c r="I96" s="43">
        <v>12.75</v>
      </c>
      <c r="J96" s="43">
        <v>77.7</v>
      </c>
      <c r="K96" s="44" t="s">
        <v>42</v>
      </c>
      <c r="L96" s="43"/>
    </row>
    <row r="97" spans="1:12" ht="14.4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30</v>
      </c>
      <c r="E99" s="9"/>
      <c r="F99" s="19">
        <f>SUM(F90:F98)</f>
        <v>810</v>
      </c>
      <c r="G99" s="19">
        <f t="shared" ref="G99" si="44">SUM(G90:G98)</f>
        <v>26.05</v>
      </c>
      <c r="H99" s="19">
        <f t="shared" ref="H99" si="45">SUM(H90:H98)</f>
        <v>23.4</v>
      </c>
      <c r="I99" s="19">
        <f t="shared" ref="I99" si="46">SUM(I90:I98)</f>
        <v>100.5</v>
      </c>
      <c r="J99" s="19">
        <f t="shared" ref="J99:L99" si="47">SUM(J90:J98)</f>
        <v>739.90000000000009</v>
      </c>
      <c r="K99" s="25"/>
      <c r="L99" s="19">
        <f t="shared" si="47"/>
        <v>0</v>
      </c>
    </row>
    <row r="100" spans="1:12" ht="15.75" customHeight="1">
      <c r="A100" s="29">
        <f>A82</f>
        <v>1</v>
      </c>
      <c r="B100" s="30">
        <f>B82</f>
        <v>5</v>
      </c>
      <c r="C100" s="60" t="s">
        <v>4</v>
      </c>
      <c r="D100" s="61"/>
      <c r="E100" s="31"/>
      <c r="F100" s="32">
        <f>F89+F99</f>
        <v>1310</v>
      </c>
      <c r="G100" s="32">
        <f t="shared" ref="G100" si="48">G89+G99</f>
        <v>45.2</v>
      </c>
      <c r="H100" s="32">
        <f t="shared" ref="H100" si="49">H89+H99</f>
        <v>41.099999999999994</v>
      </c>
      <c r="I100" s="32">
        <f t="shared" ref="I100" si="50">I89+I99</f>
        <v>168.65</v>
      </c>
      <c r="J100" s="32">
        <f t="shared" ref="J100:L100" si="51">J89+J99</f>
        <v>1259.5</v>
      </c>
      <c r="K100" s="32"/>
      <c r="L100" s="32">
        <f t="shared" si="51"/>
        <v>0</v>
      </c>
    </row>
    <row r="101" spans="1:12" ht="14.4">
      <c r="A101" s="20">
        <v>2</v>
      </c>
      <c r="B101" s="21">
        <v>1</v>
      </c>
      <c r="C101" s="22" t="s">
        <v>20</v>
      </c>
      <c r="D101" s="55" t="s">
        <v>21</v>
      </c>
      <c r="E101" s="39" t="s">
        <v>113</v>
      </c>
      <c r="F101" s="40">
        <v>200</v>
      </c>
      <c r="G101" s="40">
        <v>5</v>
      </c>
      <c r="H101" s="40">
        <v>5.8</v>
      </c>
      <c r="I101" s="40">
        <v>24.1</v>
      </c>
      <c r="J101" s="40">
        <v>168.9</v>
      </c>
      <c r="K101" s="41"/>
      <c r="L101" s="40"/>
    </row>
    <row r="102" spans="1:12" ht="14.4">
      <c r="A102" s="23"/>
      <c r="B102" s="15"/>
      <c r="C102" s="11"/>
      <c r="D102" s="56" t="s">
        <v>25</v>
      </c>
      <c r="E102" s="42" t="s">
        <v>46</v>
      </c>
      <c r="F102" s="43">
        <v>20</v>
      </c>
      <c r="G102" s="43">
        <v>4.7</v>
      </c>
      <c r="H102" s="43">
        <v>5.9</v>
      </c>
      <c r="I102" s="43">
        <v>0</v>
      </c>
      <c r="J102" s="43">
        <v>71.7</v>
      </c>
      <c r="K102" s="44" t="s">
        <v>47</v>
      </c>
      <c r="L102" s="43"/>
    </row>
    <row r="103" spans="1:12" ht="14.4">
      <c r="A103" s="23"/>
      <c r="B103" s="15"/>
      <c r="C103" s="11"/>
      <c r="D103" s="54" t="s">
        <v>22</v>
      </c>
      <c r="E103" s="42" t="s">
        <v>63</v>
      </c>
      <c r="F103" s="43">
        <v>200</v>
      </c>
      <c r="G103" s="43">
        <v>3.8</v>
      </c>
      <c r="H103" s="43">
        <v>2.9</v>
      </c>
      <c r="I103" s="43">
        <v>11.3</v>
      </c>
      <c r="J103" s="43">
        <v>86</v>
      </c>
      <c r="K103" s="44" t="s">
        <v>64</v>
      </c>
      <c r="L103" s="43"/>
    </row>
    <row r="104" spans="1:12" ht="26.4">
      <c r="A104" s="23"/>
      <c r="B104" s="15"/>
      <c r="C104" s="11"/>
      <c r="D104" s="53" t="s">
        <v>41</v>
      </c>
      <c r="E104" s="42" t="s">
        <v>41</v>
      </c>
      <c r="F104" s="43">
        <v>30</v>
      </c>
      <c r="G104" s="43">
        <v>2.4</v>
      </c>
      <c r="H104" s="43">
        <v>0.3</v>
      </c>
      <c r="I104" s="43">
        <v>14.5</v>
      </c>
      <c r="J104" s="43">
        <v>70.5</v>
      </c>
      <c r="K104" s="44" t="s">
        <v>42</v>
      </c>
      <c r="L104" s="43"/>
    </row>
    <row r="105" spans="1:12" ht="14.4">
      <c r="A105" s="23"/>
      <c r="B105" s="15"/>
      <c r="C105" s="11"/>
      <c r="D105" s="54" t="s">
        <v>23</v>
      </c>
      <c r="E105" s="53" t="s">
        <v>114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47</v>
      </c>
      <c r="K105" s="44" t="s">
        <v>42</v>
      </c>
      <c r="L105" s="43"/>
    </row>
    <row r="106" spans="1:12" ht="26.4">
      <c r="A106" s="23"/>
      <c r="B106" s="15"/>
      <c r="C106" s="11"/>
      <c r="D106" s="53" t="s">
        <v>58</v>
      </c>
      <c r="E106" s="42" t="s">
        <v>58</v>
      </c>
      <c r="F106" s="43">
        <v>20</v>
      </c>
      <c r="G106" s="43">
        <v>1.7</v>
      </c>
      <c r="H106" s="43">
        <v>0.7</v>
      </c>
      <c r="I106" s="43">
        <v>8.5</v>
      </c>
      <c r="J106" s="43">
        <v>51.8</v>
      </c>
      <c r="K106" s="44" t="s">
        <v>42</v>
      </c>
      <c r="L106" s="43"/>
    </row>
    <row r="107" spans="1:12" ht="14.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4"/>
      <c r="B108" s="17"/>
      <c r="C108" s="8"/>
      <c r="D108" s="18" t="s">
        <v>30</v>
      </c>
      <c r="E108" s="9"/>
      <c r="F108" s="19">
        <f>SUM(F101:F107)</f>
        <v>570</v>
      </c>
      <c r="G108" s="19">
        <f t="shared" ref="G108:J108" si="52">SUM(G101:G107)</f>
        <v>18</v>
      </c>
      <c r="H108" s="19">
        <f t="shared" si="52"/>
        <v>16</v>
      </c>
      <c r="I108" s="19">
        <f t="shared" si="52"/>
        <v>68.2</v>
      </c>
      <c r="J108" s="19">
        <f t="shared" si="52"/>
        <v>495.90000000000003</v>
      </c>
      <c r="K108" s="25"/>
      <c r="L108" s="19">
        <f t="shared" ref="L108" si="53">SUM(L101:L107)</f>
        <v>0</v>
      </c>
    </row>
    <row r="109" spans="1:12" ht="14.4">
      <c r="A109" s="26">
        <f>A101</f>
        <v>2</v>
      </c>
      <c r="B109" s="13">
        <f>B101</f>
        <v>1</v>
      </c>
      <c r="C109" s="10" t="s">
        <v>24</v>
      </c>
      <c r="D109" s="54" t="s">
        <v>25</v>
      </c>
      <c r="E109" s="42" t="s">
        <v>115</v>
      </c>
      <c r="F109" s="43">
        <v>60</v>
      </c>
      <c r="G109" s="43">
        <v>0.5</v>
      </c>
      <c r="H109" s="43">
        <v>0.1</v>
      </c>
      <c r="I109" s="43">
        <v>1.5</v>
      </c>
      <c r="J109" s="43">
        <v>8.5</v>
      </c>
      <c r="K109" s="44" t="s">
        <v>116</v>
      </c>
      <c r="L109" s="43"/>
    </row>
    <row r="110" spans="1:12" ht="14.4">
      <c r="A110" s="23"/>
      <c r="B110" s="15"/>
      <c r="C110" s="11"/>
      <c r="D110" s="54" t="s">
        <v>26</v>
      </c>
      <c r="E110" s="42" t="s">
        <v>117</v>
      </c>
      <c r="F110" s="43">
        <v>200</v>
      </c>
      <c r="G110" s="43">
        <v>1.9</v>
      </c>
      <c r="H110" s="43">
        <v>5.0999999999999996</v>
      </c>
      <c r="I110" s="43">
        <v>13.2</v>
      </c>
      <c r="J110" s="43">
        <v>106.7</v>
      </c>
      <c r="K110" s="44" t="s">
        <v>118</v>
      </c>
      <c r="L110" s="43"/>
    </row>
    <row r="111" spans="1:12" ht="14.4">
      <c r="A111" s="23"/>
      <c r="B111" s="15"/>
      <c r="C111" s="11"/>
      <c r="D111" s="54" t="s">
        <v>27</v>
      </c>
      <c r="E111" s="42" t="s">
        <v>105</v>
      </c>
      <c r="F111" s="43">
        <v>100</v>
      </c>
      <c r="G111" s="43">
        <v>11.5</v>
      </c>
      <c r="H111" s="43">
        <v>11.9</v>
      </c>
      <c r="I111" s="43">
        <v>10.9</v>
      </c>
      <c r="J111" s="43">
        <v>195.1</v>
      </c>
      <c r="K111" s="44" t="s">
        <v>106</v>
      </c>
      <c r="L111" s="43"/>
    </row>
    <row r="112" spans="1:12" ht="14.4">
      <c r="A112" s="23"/>
      <c r="B112" s="15"/>
      <c r="C112" s="11"/>
      <c r="D112" s="54" t="s">
        <v>28</v>
      </c>
      <c r="E112" s="42" t="s">
        <v>119</v>
      </c>
      <c r="F112" s="43">
        <v>150</v>
      </c>
      <c r="G112" s="43">
        <v>4.5</v>
      </c>
      <c r="H112" s="43">
        <v>5.6</v>
      </c>
      <c r="I112" s="43">
        <v>26.6</v>
      </c>
      <c r="J112" s="43">
        <v>173.7</v>
      </c>
      <c r="K112" s="44" t="s">
        <v>120</v>
      </c>
      <c r="L112" s="43"/>
    </row>
    <row r="113" spans="1:12" ht="14.4">
      <c r="A113" s="23"/>
      <c r="B113" s="15"/>
      <c r="C113" s="11"/>
      <c r="D113" s="54" t="s">
        <v>29</v>
      </c>
      <c r="E113" s="42" t="s">
        <v>127</v>
      </c>
      <c r="F113" s="43">
        <v>200</v>
      </c>
      <c r="G113" s="43">
        <v>0.5</v>
      </c>
      <c r="H113" s="43">
        <v>0.2</v>
      </c>
      <c r="I113" s="43">
        <v>19.5</v>
      </c>
      <c r="J113" s="43">
        <v>81</v>
      </c>
      <c r="K113" s="44" t="s">
        <v>57</v>
      </c>
      <c r="L113" s="43"/>
    </row>
    <row r="114" spans="1:12" ht="26.4">
      <c r="A114" s="23"/>
      <c r="B114" s="15"/>
      <c r="C114" s="11"/>
      <c r="D114" s="53" t="s">
        <v>41</v>
      </c>
      <c r="E114" s="42" t="s">
        <v>41</v>
      </c>
      <c r="F114" s="43">
        <v>50</v>
      </c>
      <c r="G114" s="43">
        <v>3.95</v>
      </c>
      <c r="H114" s="43">
        <v>0.5</v>
      </c>
      <c r="I114" s="43">
        <v>24.15</v>
      </c>
      <c r="J114" s="43">
        <v>117.5</v>
      </c>
      <c r="K114" s="44" t="s">
        <v>42</v>
      </c>
      <c r="L114" s="43"/>
    </row>
    <row r="115" spans="1:12" ht="26.4">
      <c r="A115" s="23"/>
      <c r="B115" s="15"/>
      <c r="C115" s="11"/>
      <c r="D115" s="42" t="s">
        <v>43</v>
      </c>
      <c r="E115" s="42" t="s">
        <v>43</v>
      </c>
      <c r="F115" s="43">
        <v>30</v>
      </c>
      <c r="G115" s="43">
        <v>2.5499999999999998</v>
      </c>
      <c r="H115" s="43">
        <v>1</v>
      </c>
      <c r="I115" s="43">
        <v>12.75</v>
      </c>
      <c r="J115" s="43">
        <v>77.7</v>
      </c>
      <c r="K115" s="44" t="s">
        <v>42</v>
      </c>
      <c r="L115" s="43"/>
    </row>
    <row r="116" spans="1:12" ht="14.4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30</v>
      </c>
      <c r="E118" s="9"/>
      <c r="F118" s="19">
        <f>SUM(F109:F117)</f>
        <v>790</v>
      </c>
      <c r="G118" s="19">
        <f t="shared" ref="G118:J118" si="54">SUM(G109:G117)</f>
        <v>25.4</v>
      </c>
      <c r="H118" s="19">
        <f t="shared" si="54"/>
        <v>24.400000000000002</v>
      </c>
      <c r="I118" s="19">
        <f t="shared" si="54"/>
        <v>108.6</v>
      </c>
      <c r="J118" s="19">
        <f t="shared" si="54"/>
        <v>760.2</v>
      </c>
      <c r="K118" s="25"/>
      <c r="L118" s="19">
        <f t="shared" ref="L118" si="55">SUM(L109:L117)</f>
        <v>0</v>
      </c>
    </row>
    <row r="119" spans="1:12" ht="14.4">
      <c r="A119" s="29">
        <f>A101</f>
        <v>2</v>
      </c>
      <c r="B119" s="30">
        <f>B101</f>
        <v>1</v>
      </c>
      <c r="C119" s="60" t="s">
        <v>4</v>
      </c>
      <c r="D119" s="61"/>
      <c r="E119" s="31"/>
      <c r="F119" s="32">
        <f>F108+F118</f>
        <v>1360</v>
      </c>
      <c r="G119" s="32">
        <f t="shared" ref="G119" si="56">G108+G118</f>
        <v>43.4</v>
      </c>
      <c r="H119" s="32">
        <f t="shared" ref="H119" si="57">H108+H118</f>
        <v>40.400000000000006</v>
      </c>
      <c r="I119" s="32">
        <f t="shared" ref="I119" si="58">I108+I118</f>
        <v>176.8</v>
      </c>
      <c r="J119" s="32">
        <f t="shared" ref="J119:L119" si="59">J108+J118</f>
        <v>1256.1000000000001</v>
      </c>
      <c r="K119" s="32"/>
      <c r="L119" s="32">
        <f t="shared" si="59"/>
        <v>0</v>
      </c>
    </row>
    <row r="120" spans="1:12" ht="14.4">
      <c r="A120" s="14">
        <v>2</v>
      </c>
      <c r="B120" s="15">
        <v>2</v>
      </c>
      <c r="C120" s="22" t="s">
        <v>20</v>
      </c>
      <c r="D120" s="55" t="s">
        <v>21</v>
      </c>
      <c r="E120" s="39" t="s">
        <v>59</v>
      </c>
      <c r="F120" s="40">
        <v>170</v>
      </c>
      <c r="G120" s="40">
        <v>9</v>
      </c>
      <c r="H120" s="40">
        <v>7.7</v>
      </c>
      <c r="I120" s="40">
        <v>32.4</v>
      </c>
      <c r="J120" s="40">
        <v>235.4</v>
      </c>
      <c r="K120" s="41" t="s">
        <v>60</v>
      </c>
      <c r="L120" s="40"/>
    </row>
    <row r="121" spans="1:12" ht="14.4">
      <c r="A121" s="14"/>
      <c r="B121" s="15"/>
      <c r="C121" s="11"/>
      <c r="D121" s="56" t="s">
        <v>25</v>
      </c>
      <c r="E121" s="42" t="s">
        <v>94</v>
      </c>
      <c r="F121" s="43">
        <v>10</v>
      </c>
      <c r="G121" s="43">
        <v>0.1</v>
      </c>
      <c r="H121" s="43">
        <v>7.2</v>
      </c>
      <c r="I121" s="43">
        <v>0.1</v>
      </c>
      <c r="J121" s="43">
        <v>66.099999999999994</v>
      </c>
      <c r="K121" s="44" t="s">
        <v>95</v>
      </c>
      <c r="L121" s="43"/>
    </row>
    <row r="122" spans="1:12" ht="14.4">
      <c r="A122" s="14"/>
      <c r="B122" s="15"/>
      <c r="C122" s="11"/>
      <c r="D122" s="54" t="s">
        <v>22</v>
      </c>
      <c r="E122" s="51" t="s">
        <v>38</v>
      </c>
      <c r="F122" s="43">
        <v>200</v>
      </c>
      <c r="G122" s="43">
        <v>0.2</v>
      </c>
      <c r="H122" s="43">
        <v>0</v>
      </c>
      <c r="I122" s="43">
        <v>6.5</v>
      </c>
      <c r="J122" s="43">
        <v>26.8</v>
      </c>
      <c r="K122" s="44" t="s">
        <v>45</v>
      </c>
      <c r="L122" s="43"/>
    </row>
    <row r="123" spans="1:12" ht="26.4">
      <c r="A123" s="14"/>
      <c r="B123" s="15"/>
      <c r="C123" s="11"/>
      <c r="D123" s="53" t="s">
        <v>41</v>
      </c>
      <c r="E123" s="42" t="s">
        <v>41</v>
      </c>
      <c r="F123" s="43">
        <v>45</v>
      </c>
      <c r="G123" s="43">
        <v>3.6</v>
      </c>
      <c r="H123" s="43">
        <v>0.45</v>
      </c>
      <c r="I123" s="43">
        <v>21.7</v>
      </c>
      <c r="J123" s="43">
        <v>105.75</v>
      </c>
      <c r="K123" s="44" t="s">
        <v>42</v>
      </c>
      <c r="L123" s="43"/>
    </row>
    <row r="124" spans="1:12" ht="14.4">
      <c r="A124" s="14"/>
      <c r="B124" s="15"/>
      <c r="C124" s="11"/>
      <c r="D124" s="54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26.4">
      <c r="A125" s="14"/>
      <c r="B125" s="15"/>
      <c r="C125" s="11"/>
      <c r="D125" s="53" t="s">
        <v>43</v>
      </c>
      <c r="E125" s="42" t="s">
        <v>43</v>
      </c>
      <c r="F125" s="43">
        <v>25</v>
      </c>
      <c r="G125" s="43">
        <v>2.1</v>
      </c>
      <c r="H125" s="43">
        <v>0.8</v>
      </c>
      <c r="I125" s="43">
        <v>10.6</v>
      </c>
      <c r="J125" s="43">
        <v>64.75</v>
      </c>
      <c r="K125" s="44" t="s">
        <v>42</v>
      </c>
      <c r="L125" s="43"/>
    </row>
    <row r="126" spans="1:12" ht="14.4">
      <c r="A126" s="14"/>
      <c r="B126" s="15"/>
      <c r="C126" s="11"/>
      <c r="D126" s="56" t="s">
        <v>25</v>
      </c>
      <c r="E126" s="42" t="s">
        <v>61</v>
      </c>
      <c r="F126" s="43">
        <v>60</v>
      </c>
      <c r="G126" s="43">
        <v>0.6</v>
      </c>
      <c r="H126" s="43">
        <v>3.1</v>
      </c>
      <c r="I126" s="43">
        <v>1.8</v>
      </c>
      <c r="J126" s="43">
        <v>37.6</v>
      </c>
      <c r="K126" s="44" t="s">
        <v>62</v>
      </c>
      <c r="L126" s="43"/>
    </row>
    <row r="127" spans="1:12" ht="14.4">
      <c r="A127" s="16"/>
      <c r="B127" s="17"/>
      <c r="C127" s="8"/>
      <c r="D127" s="18" t="s">
        <v>30</v>
      </c>
      <c r="E127" s="9"/>
      <c r="F127" s="19">
        <f>SUM(F120:F126)</f>
        <v>510</v>
      </c>
      <c r="G127" s="19">
        <f t="shared" ref="G127:J127" si="60">SUM(G120:G126)</f>
        <v>15.599999999999998</v>
      </c>
      <c r="H127" s="19">
        <f t="shared" si="60"/>
        <v>19.25</v>
      </c>
      <c r="I127" s="19">
        <f t="shared" si="60"/>
        <v>73.099999999999994</v>
      </c>
      <c r="J127" s="19">
        <f t="shared" si="60"/>
        <v>536.4</v>
      </c>
      <c r="K127" s="25"/>
      <c r="L127" s="19">
        <f t="shared" ref="L127" si="61">SUM(L120:L126)</f>
        <v>0</v>
      </c>
    </row>
    <row r="128" spans="1:12" ht="14.4">
      <c r="A128" s="13">
        <f>A120</f>
        <v>2</v>
      </c>
      <c r="B128" s="13">
        <f>B120</f>
        <v>2</v>
      </c>
      <c r="C128" s="10" t="s">
        <v>24</v>
      </c>
      <c r="D128" s="54" t="s">
        <v>25</v>
      </c>
      <c r="E128" s="42" t="s">
        <v>121</v>
      </c>
      <c r="F128" s="43">
        <v>60</v>
      </c>
      <c r="G128" s="43">
        <v>0.8</v>
      </c>
      <c r="H128" s="43">
        <v>2.7</v>
      </c>
      <c r="I128" s="43">
        <v>4.5999999999999996</v>
      </c>
      <c r="J128" s="43">
        <v>45.6</v>
      </c>
      <c r="K128" s="44" t="s">
        <v>122</v>
      </c>
      <c r="L128" s="43"/>
    </row>
    <row r="129" spans="1:12" ht="14.4">
      <c r="A129" s="14"/>
      <c r="B129" s="15"/>
      <c r="C129" s="11"/>
      <c r="D129" s="54" t="s">
        <v>26</v>
      </c>
      <c r="E129" s="42" t="s">
        <v>109</v>
      </c>
      <c r="F129" s="43">
        <v>200</v>
      </c>
      <c r="G129" s="43">
        <v>1.9</v>
      </c>
      <c r="H129" s="43">
        <v>5</v>
      </c>
      <c r="I129" s="43">
        <v>10.3</v>
      </c>
      <c r="J129" s="43">
        <v>94.2</v>
      </c>
      <c r="K129" s="44" t="s">
        <v>112</v>
      </c>
      <c r="L129" s="43"/>
    </row>
    <row r="130" spans="1:12" ht="14.4">
      <c r="A130" s="14"/>
      <c r="B130" s="15"/>
      <c r="C130" s="11"/>
      <c r="D130" s="54" t="s">
        <v>27</v>
      </c>
      <c r="E130" s="42" t="s">
        <v>84</v>
      </c>
      <c r="F130" s="43">
        <v>100</v>
      </c>
      <c r="G130" s="43">
        <v>9.5</v>
      </c>
      <c r="H130" s="43">
        <v>11.1</v>
      </c>
      <c r="I130" s="43">
        <v>2.2000000000000002</v>
      </c>
      <c r="J130" s="43">
        <v>146.4</v>
      </c>
      <c r="K130" s="44">
        <v>367</v>
      </c>
      <c r="L130" s="43"/>
    </row>
    <row r="131" spans="1:12" ht="14.4">
      <c r="A131" s="14"/>
      <c r="B131" s="15"/>
      <c r="C131" s="11"/>
      <c r="D131" s="54" t="s">
        <v>28</v>
      </c>
      <c r="E131" s="42" t="s">
        <v>123</v>
      </c>
      <c r="F131" s="43">
        <v>150</v>
      </c>
      <c r="G131" s="43">
        <v>8.3000000000000007</v>
      </c>
      <c r="H131" s="43">
        <v>6.3</v>
      </c>
      <c r="I131" s="43">
        <v>36</v>
      </c>
      <c r="J131" s="43">
        <v>233.7</v>
      </c>
      <c r="K131" s="44" t="s">
        <v>124</v>
      </c>
      <c r="L131" s="43"/>
    </row>
    <row r="132" spans="1:12" ht="14.4">
      <c r="A132" s="14"/>
      <c r="B132" s="15"/>
      <c r="C132" s="11"/>
      <c r="D132" s="54" t="s">
        <v>29</v>
      </c>
      <c r="E132" s="51" t="s">
        <v>125</v>
      </c>
      <c r="F132" s="43">
        <v>200</v>
      </c>
      <c r="G132" s="43">
        <v>0.1</v>
      </c>
      <c r="H132" s="43">
        <v>0</v>
      </c>
      <c r="I132" s="43">
        <v>14.1</v>
      </c>
      <c r="J132" s="43">
        <v>56.8</v>
      </c>
      <c r="K132" s="44" t="s">
        <v>126</v>
      </c>
      <c r="L132" s="43"/>
    </row>
    <row r="133" spans="1:12" ht="26.4">
      <c r="A133" s="14"/>
      <c r="B133" s="15"/>
      <c r="C133" s="11"/>
      <c r="D133" s="53" t="s">
        <v>41</v>
      </c>
      <c r="E133" s="42" t="s">
        <v>41</v>
      </c>
      <c r="F133" s="43">
        <v>50</v>
      </c>
      <c r="G133" s="43">
        <v>3.95</v>
      </c>
      <c r="H133" s="43">
        <v>0.5</v>
      </c>
      <c r="I133" s="43">
        <v>24.15</v>
      </c>
      <c r="J133" s="43">
        <v>117.5</v>
      </c>
      <c r="K133" s="44" t="s">
        <v>42</v>
      </c>
      <c r="L133" s="43"/>
    </row>
    <row r="134" spans="1:12" ht="26.4">
      <c r="A134" s="14"/>
      <c r="B134" s="15"/>
      <c r="C134" s="11"/>
      <c r="D134" s="53" t="s">
        <v>58</v>
      </c>
      <c r="E134" s="42" t="s">
        <v>58</v>
      </c>
      <c r="F134" s="43">
        <v>30</v>
      </c>
      <c r="G134" s="43">
        <v>2.2999999999999998</v>
      </c>
      <c r="H134" s="43">
        <v>0.4</v>
      </c>
      <c r="I134" s="43">
        <v>13.95</v>
      </c>
      <c r="J134" s="43">
        <v>63.6</v>
      </c>
      <c r="K134" s="44" t="s">
        <v>42</v>
      </c>
      <c r="L134" s="43"/>
    </row>
    <row r="135" spans="1:12" ht="14.4">
      <c r="A135" s="14"/>
      <c r="B135" s="15"/>
      <c r="C135" s="11"/>
      <c r="D135" s="56" t="s">
        <v>23</v>
      </c>
      <c r="E135" s="42"/>
      <c r="F135" s="43"/>
      <c r="G135" s="43"/>
      <c r="H135" s="43"/>
      <c r="I135" s="43"/>
      <c r="J135" s="43"/>
      <c r="K135" s="44"/>
      <c r="L135" s="43"/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30</v>
      </c>
      <c r="E137" s="9"/>
      <c r="F137" s="19">
        <f>SUM(F128:F136)</f>
        <v>790</v>
      </c>
      <c r="G137" s="19">
        <f t="shared" ref="G137:J137" si="62">SUM(G128:G136)</f>
        <v>26.85</v>
      </c>
      <c r="H137" s="19">
        <f t="shared" si="62"/>
        <v>26</v>
      </c>
      <c r="I137" s="19">
        <f t="shared" si="62"/>
        <v>105.3</v>
      </c>
      <c r="J137" s="19">
        <f t="shared" si="62"/>
        <v>757.80000000000007</v>
      </c>
      <c r="K137" s="25"/>
      <c r="L137" s="19">
        <f t="shared" ref="L137" si="63">SUM(L128:L136)</f>
        <v>0</v>
      </c>
    </row>
    <row r="138" spans="1:12" ht="15" thickBot="1">
      <c r="A138" s="33">
        <f>A120</f>
        <v>2</v>
      </c>
      <c r="B138" s="33">
        <f>B120</f>
        <v>2</v>
      </c>
      <c r="C138" s="60" t="s">
        <v>4</v>
      </c>
      <c r="D138" s="61"/>
      <c r="E138" s="31"/>
      <c r="F138" s="32">
        <f>F127+F137</f>
        <v>1300</v>
      </c>
      <c r="G138" s="32">
        <f t="shared" ref="G138" si="64">G127+G137</f>
        <v>42.45</v>
      </c>
      <c r="H138" s="32">
        <f t="shared" ref="H138" si="65">H127+H137</f>
        <v>45.25</v>
      </c>
      <c r="I138" s="32">
        <f t="shared" ref="I138" si="66">I127+I137</f>
        <v>178.39999999999998</v>
      </c>
      <c r="J138" s="32">
        <f t="shared" ref="J138:L138" si="67">J127+J137</f>
        <v>1294.2</v>
      </c>
      <c r="K138" s="32"/>
      <c r="L138" s="32">
        <f t="shared" si="67"/>
        <v>0</v>
      </c>
    </row>
    <row r="139" spans="1:12" ht="14.4">
      <c r="A139" s="20">
        <v>2</v>
      </c>
      <c r="B139" s="21">
        <v>3</v>
      </c>
      <c r="C139" s="22" t="s">
        <v>20</v>
      </c>
      <c r="D139" s="55" t="s">
        <v>21</v>
      </c>
      <c r="E139" s="42" t="s">
        <v>39</v>
      </c>
      <c r="F139" s="43">
        <v>200</v>
      </c>
      <c r="G139" s="43">
        <v>8.6</v>
      </c>
      <c r="H139" s="43">
        <v>11.3</v>
      </c>
      <c r="I139" s="43">
        <v>34.299999999999997</v>
      </c>
      <c r="J139" s="43">
        <v>272.89999999999998</v>
      </c>
      <c r="K139" s="44" t="s">
        <v>40</v>
      </c>
      <c r="L139" s="40"/>
    </row>
    <row r="140" spans="1:12" ht="14.4">
      <c r="A140" s="23"/>
      <c r="B140" s="15"/>
      <c r="C140" s="11"/>
      <c r="D140" s="56"/>
      <c r="E140" s="42" t="s">
        <v>46</v>
      </c>
      <c r="F140" s="43">
        <v>10</v>
      </c>
      <c r="G140" s="43">
        <v>2.2999999999999998</v>
      </c>
      <c r="H140" s="43">
        <v>2.9</v>
      </c>
      <c r="I140" s="43">
        <v>0</v>
      </c>
      <c r="J140" s="43">
        <v>35.9</v>
      </c>
      <c r="K140" s="44" t="s">
        <v>47</v>
      </c>
      <c r="L140" s="43"/>
    </row>
    <row r="141" spans="1:12" ht="14.4">
      <c r="A141" s="23"/>
      <c r="B141" s="15"/>
      <c r="C141" s="11"/>
      <c r="D141" s="54" t="s">
        <v>22</v>
      </c>
      <c r="E141" s="42" t="s">
        <v>128</v>
      </c>
      <c r="F141" s="43">
        <v>200</v>
      </c>
      <c r="G141" s="43">
        <v>4.5999999999999996</v>
      </c>
      <c r="H141" s="43">
        <v>3.6</v>
      </c>
      <c r="I141" s="43">
        <v>12.6</v>
      </c>
      <c r="J141" s="43">
        <v>100.4</v>
      </c>
      <c r="K141" s="44" t="s">
        <v>129</v>
      </c>
      <c r="L141" s="43"/>
    </row>
    <row r="142" spans="1:12" ht="15.75" customHeight="1">
      <c r="A142" s="23"/>
      <c r="B142" s="15"/>
      <c r="C142" s="11"/>
      <c r="D142" s="53" t="s">
        <v>130</v>
      </c>
      <c r="E142" s="42" t="s">
        <v>130</v>
      </c>
      <c r="F142" s="43">
        <v>15</v>
      </c>
      <c r="G142" s="43">
        <v>1.2</v>
      </c>
      <c r="H142" s="43">
        <v>0.15</v>
      </c>
      <c r="I142" s="43">
        <v>7.2</v>
      </c>
      <c r="J142" s="43">
        <v>35.25</v>
      </c>
      <c r="K142" s="44" t="s">
        <v>42</v>
      </c>
      <c r="L142" s="43"/>
    </row>
    <row r="143" spans="1:12" ht="14.4">
      <c r="A143" s="23"/>
      <c r="B143" s="15"/>
      <c r="C143" s="11"/>
      <c r="D143" s="54" t="s">
        <v>23</v>
      </c>
      <c r="E143" s="42" t="s">
        <v>131</v>
      </c>
      <c r="F143" s="43">
        <v>100</v>
      </c>
      <c r="G143" s="43">
        <v>0.4</v>
      </c>
      <c r="H143" s="43">
        <v>0.3</v>
      </c>
      <c r="I143" s="43">
        <v>9.5</v>
      </c>
      <c r="J143" s="43">
        <v>42.3</v>
      </c>
      <c r="K143" s="44" t="s">
        <v>42</v>
      </c>
      <c r="L143" s="43"/>
    </row>
    <row r="144" spans="1:12" ht="26.4">
      <c r="A144" s="23"/>
      <c r="B144" s="15"/>
      <c r="C144" s="11"/>
      <c r="D144" s="53" t="s">
        <v>43</v>
      </c>
      <c r="E144" s="42" t="s">
        <v>43</v>
      </c>
      <c r="F144" s="43">
        <v>15</v>
      </c>
      <c r="G144" s="43">
        <v>1.3</v>
      </c>
      <c r="H144" s="43">
        <v>0.5</v>
      </c>
      <c r="I144" s="43">
        <v>6.4</v>
      </c>
      <c r="J144" s="43">
        <v>38.85</v>
      </c>
      <c r="K144" s="44" t="s">
        <v>42</v>
      </c>
      <c r="L144" s="43"/>
    </row>
    <row r="145" spans="1:12" ht="14.4">
      <c r="A145" s="23"/>
      <c r="B145" s="15"/>
      <c r="C145" s="11"/>
      <c r="D145" s="56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4"/>
      <c r="B146" s="17"/>
      <c r="C146" s="8"/>
      <c r="D146" s="18" t="s">
        <v>30</v>
      </c>
      <c r="E146" s="9"/>
      <c r="F146" s="19">
        <f>SUM(F139:F145)</f>
        <v>540</v>
      </c>
      <c r="G146" s="19">
        <f t="shared" ref="G146:J146" si="68">SUM(G139:G145)</f>
        <v>18.399999999999999</v>
      </c>
      <c r="H146" s="19">
        <f t="shared" si="68"/>
        <v>18.75</v>
      </c>
      <c r="I146" s="19">
        <f t="shared" si="68"/>
        <v>70</v>
      </c>
      <c r="J146" s="19">
        <f t="shared" si="68"/>
        <v>525.59999999999991</v>
      </c>
      <c r="K146" s="25"/>
      <c r="L146" s="19">
        <f t="shared" ref="L146" si="69">SUM(L139:L145)</f>
        <v>0</v>
      </c>
    </row>
    <row r="147" spans="1:12" ht="14.4">
      <c r="A147" s="26">
        <f>A139</f>
        <v>2</v>
      </c>
      <c r="B147" s="13">
        <f>B139</f>
        <v>3</v>
      </c>
      <c r="C147" s="10" t="s">
        <v>24</v>
      </c>
      <c r="D147" s="54" t="s">
        <v>25</v>
      </c>
      <c r="E147" s="42" t="s">
        <v>48</v>
      </c>
      <c r="F147" s="43">
        <v>100</v>
      </c>
      <c r="G147" s="43">
        <v>1.2</v>
      </c>
      <c r="H147" s="43">
        <v>6</v>
      </c>
      <c r="I147" s="43">
        <v>11.2</v>
      </c>
      <c r="J147" s="43">
        <v>104</v>
      </c>
      <c r="K147" s="44">
        <v>21</v>
      </c>
      <c r="L147" s="43"/>
    </row>
    <row r="148" spans="1:12" ht="14.4">
      <c r="A148" s="23"/>
      <c r="B148" s="15"/>
      <c r="C148" s="11"/>
      <c r="D148" s="54" t="s">
        <v>26</v>
      </c>
      <c r="E148" s="42" t="s">
        <v>132</v>
      </c>
      <c r="F148" s="43">
        <v>200</v>
      </c>
      <c r="G148" s="43">
        <v>1.7</v>
      </c>
      <c r="H148" s="43">
        <v>4.3</v>
      </c>
      <c r="I148" s="43">
        <v>9.6999999999999993</v>
      </c>
      <c r="J148" s="43">
        <v>90.2</v>
      </c>
      <c r="K148" s="44" t="s">
        <v>133</v>
      </c>
      <c r="L148" s="43"/>
    </row>
    <row r="149" spans="1:12" ht="14.4">
      <c r="A149" s="23"/>
      <c r="B149" s="15"/>
      <c r="C149" s="11"/>
      <c r="D149" s="54" t="s">
        <v>27</v>
      </c>
      <c r="E149" s="42" t="s">
        <v>134</v>
      </c>
      <c r="F149" s="43">
        <v>250</v>
      </c>
      <c r="G149" s="43">
        <v>16.899999999999999</v>
      </c>
      <c r="H149" s="43">
        <v>12.3</v>
      </c>
      <c r="I149" s="43">
        <v>24.4</v>
      </c>
      <c r="J149" s="43">
        <v>243.6</v>
      </c>
      <c r="K149" s="44">
        <v>354</v>
      </c>
      <c r="L149" s="43"/>
    </row>
    <row r="150" spans="1:12" ht="14.4">
      <c r="A150" s="23"/>
      <c r="B150" s="15"/>
      <c r="C150" s="11"/>
      <c r="D150" s="54" t="s">
        <v>29</v>
      </c>
      <c r="E150" s="42" t="s">
        <v>135</v>
      </c>
      <c r="F150" s="43">
        <v>200</v>
      </c>
      <c r="G150" s="43">
        <v>0.4</v>
      </c>
      <c r="H150" s="43">
        <v>0.1</v>
      </c>
      <c r="I150" s="43">
        <v>18.399999999999999</v>
      </c>
      <c r="J150" s="43">
        <v>75.8</v>
      </c>
      <c r="K150" s="44" t="s">
        <v>136</v>
      </c>
      <c r="L150" s="43"/>
    </row>
    <row r="151" spans="1:12" ht="26.4">
      <c r="A151" s="23"/>
      <c r="B151" s="15"/>
      <c r="C151" s="11"/>
      <c r="D151" s="53" t="s">
        <v>41</v>
      </c>
      <c r="E151" s="42" t="s">
        <v>41</v>
      </c>
      <c r="F151" s="43">
        <v>50</v>
      </c>
      <c r="G151" s="43">
        <v>3.95</v>
      </c>
      <c r="H151" s="43">
        <v>0.5</v>
      </c>
      <c r="I151" s="43">
        <v>24.15</v>
      </c>
      <c r="J151" s="43">
        <v>117.5</v>
      </c>
      <c r="K151" s="44" t="s">
        <v>42</v>
      </c>
      <c r="L151" s="43"/>
    </row>
    <row r="152" spans="1:12" ht="26.4">
      <c r="A152" s="23"/>
      <c r="B152" s="15"/>
      <c r="C152" s="11"/>
      <c r="D152" s="53" t="s">
        <v>43</v>
      </c>
      <c r="E152" s="42" t="s">
        <v>43</v>
      </c>
      <c r="F152" s="43">
        <v>30</v>
      </c>
      <c r="G152" s="43">
        <v>2.5499999999999998</v>
      </c>
      <c r="H152" s="43">
        <v>1</v>
      </c>
      <c r="I152" s="43">
        <v>12.75</v>
      </c>
      <c r="J152" s="43">
        <v>77.7</v>
      </c>
      <c r="K152" s="44" t="s">
        <v>42</v>
      </c>
      <c r="L152" s="43"/>
    </row>
    <row r="153" spans="1:12" ht="14.4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>
      <c r="A155" s="24"/>
      <c r="B155" s="17"/>
      <c r="C155" s="8"/>
      <c r="D155" s="18" t="s">
        <v>30</v>
      </c>
      <c r="E155" s="9"/>
      <c r="F155" s="19">
        <f>SUM(F147:F154)</f>
        <v>830</v>
      </c>
      <c r="G155" s="19">
        <f t="shared" ref="G155:J155" si="70">SUM(G147:G154)</f>
        <v>26.699999999999996</v>
      </c>
      <c r="H155" s="19">
        <f t="shared" si="70"/>
        <v>24.200000000000003</v>
      </c>
      <c r="I155" s="19">
        <f t="shared" si="70"/>
        <v>100.6</v>
      </c>
      <c r="J155" s="19">
        <f t="shared" si="70"/>
        <v>708.8</v>
      </c>
      <c r="K155" s="25"/>
      <c r="L155" s="19">
        <f t="shared" ref="L155" si="71">SUM(L147:L154)</f>
        <v>0</v>
      </c>
    </row>
    <row r="156" spans="1:12" ht="14.4">
      <c r="A156" s="29">
        <f>A139</f>
        <v>2</v>
      </c>
      <c r="B156" s="30">
        <f>B139</f>
        <v>3</v>
      </c>
      <c r="C156" s="60" t="s">
        <v>4</v>
      </c>
      <c r="D156" s="61"/>
      <c r="E156" s="31"/>
      <c r="F156" s="32">
        <f>F146+F155</f>
        <v>1370</v>
      </c>
      <c r="G156" s="32">
        <f>G146+G155</f>
        <v>45.099999999999994</v>
      </c>
      <c r="H156" s="32">
        <f>H146+H155</f>
        <v>42.95</v>
      </c>
      <c r="I156" s="32">
        <f>I146+I155</f>
        <v>170.6</v>
      </c>
      <c r="J156" s="32">
        <f>J146+J155</f>
        <v>1234.3999999999999</v>
      </c>
      <c r="K156" s="32"/>
      <c r="L156" s="32">
        <f>L146+L155</f>
        <v>0</v>
      </c>
    </row>
    <row r="157" spans="1:12" ht="14.4">
      <c r="A157" s="20">
        <v>2</v>
      </c>
      <c r="B157" s="21">
        <v>4</v>
      </c>
      <c r="C157" s="22" t="s">
        <v>20</v>
      </c>
      <c r="D157" s="55" t="s">
        <v>21</v>
      </c>
      <c r="E157" s="39" t="s">
        <v>75</v>
      </c>
      <c r="F157" s="40">
        <v>150</v>
      </c>
      <c r="G157" s="40">
        <v>11.1</v>
      </c>
      <c r="H157" s="40">
        <v>15</v>
      </c>
      <c r="I157" s="40">
        <v>5.2</v>
      </c>
      <c r="J157" s="40">
        <v>201</v>
      </c>
      <c r="K157" s="41" t="s">
        <v>76</v>
      </c>
      <c r="L157" s="40"/>
    </row>
    <row r="158" spans="1:12" ht="14.4">
      <c r="A158" s="23"/>
      <c r="B158" s="15"/>
      <c r="C158" s="11"/>
      <c r="D158" s="54" t="s">
        <v>22</v>
      </c>
      <c r="E158" s="51" t="s">
        <v>38</v>
      </c>
      <c r="F158" s="43">
        <v>200</v>
      </c>
      <c r="G158" s="43">
        <v>0.2</v>
      </c>
      <c r="H158" s="43">
        <v>0</v>
      </c>
      <c r="I158" s="43">
        <v>6.5</v>
      </c>
      <c r="J158" s="43">
        <v>26.8</v>
      </c>
      <c r="K158" s="44" t="s">
        <v>45</v>
      </c>
      <c r="L158" s="43"/>
    </row>
    <row r="159" spans="1:12" ht="26.4">
      <c r="A159" s="23"/>
      <c r="B159" s="15"/>
      <c r="C159" s="11"/>
      <c r="D159" s="53" t="s">
        <v>41</v>
      </c>
      <c r="E159" s="42" t="s">
        <v>41</v>
      </c>
      <c r="F159" s="43">
        <v>45</v>
      </c>
      <c r="G159" s="43">
        <v>3.55</v>
      </c>
      <c r="H159" s="43">
        <v>0.45</v>
      </c>
      <c r="I159" s="43">
        <v>21.7</v>
      </c>
      <c r="J159" s="43">
        <v>105.75</v>
      </c>
      <c r="K159" s="44" t="s">
        <v>42</v>
      </c>
      <c r="L159" s="43"/>
    </row>
    <row r="160" spans="1:12" ht="14.4">
      <c r="A160" s="23"/>
      <c r="B160" s="15"/>
      <c r="C160" s="11"/>
      <c r="D160" s="54" t="s">
        <v>23</v>
      </c>
      <c r="E160" s="42" t="s">
        <v>79</v>
      </c>
      <c r="F160" s="43">
        <v>100</v>
      </c>
      <c r="G160" s="43">
        <v>1.5</v>
      </c>
      <c r="H160" s="43">
        <v>0.5</v>
      </c>
      <c r="I160" s="43">
        <v>21</v>
      </c>
      <c r="J160" s="43">
        <v>96</v>
      </c>
      <c r="K160" s="44" t="s">
        <v>42</v>
      </c>
      <c r="L160" s="43"/>
    </row>
    <row r="161" spans="1:12" ht="26.4">
      <c r="A161" s="23"/>
      <c r="B161" s="15"/>
      <c r="C161" s="11"/>
      <c r="D161" s="53" t="s">
        <v>43</v>
      </c>
      <c r="E161" s="42" t="s">
        <v>43</v>
      </c>
      <c r="F161" s="43">
        <v>30</v>
      </c>
      <c r="G161" s="43">
        <v>2.5499999999999998</v>
      </c>
      <c r="H161" s="43">
        <v>1</v>
      </c>
      <c r="I161" s="43">
        <v>12.75</v>
      </c>
      <c r="J161" s="43">
        <v>77.7</v>
      </c>
      <c r="K161" s="44" t="s">
        <v>42</v>
      </c>
      <c r="L161" s="43"/>
    </row>
    <row r="162" spans="1:12" ht="14.4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4.4">
      <c r="A163" s="24"/>
      <c r="B163" s="17"/>
      <c r="C163" s="8"/>
      <c r="D163" s="18" t="s">
        <v>30</v>
      </c>
      <c r="E163" s="9"/>
      <c r="F163" s="19">
        <f>SUM(F157:F162)</f>
        <v>525</v>
      </c>
      <c r="G163" s="19">
        <f t="shared" ref="G163:J163" si="72">SUM(G157:G162)</f>
        <v>18.899999999999999</v>
      </c>
      <c r="H163" s="19">
        <f t="shared" si="72"/>
        <v>16.95</v>
      </c>
      <c r="I163" s="19">
        <f t="shared" si="72"/>
        <v>67.150000000000006</v>
      </c>
      <c r="J163" s="19">
        <f t="shared" si="72"/>
        <v>507.25</v>
      </c>
      <c r="K163" s="25"/>
      <c r="L163" s="19">
        <f t="shared" ref="L163" si="73">SUM(L157:L162)</f>
        <v>0</v>
      </c>
    </row>
    <row r="164" spans="1:12" ht="14.4">
      <c r="A164" s="26">
        <f>A157</f>
        <v>2</v>
      </c>
      <c r="B164" s="13">
        <f>B157</f>
        <v>4</v>
      </c>
      <c r="C164" s="10" t="s">
        <v>24</v>
      </c>
      <c r="D164" s="54" t="s">
        <v>25</v>
      </c>
      <c r="E164" s="42" t="s">
        <v>137</v>
      </c>
      <c r="F164" s="43">
        <v>60</v>
      </c>
      <c r="G164" s="43">
        <v>1</v>
      </c>
      <c r="H164" s="43">
        <v>6.1</v>
      </c>
      <c r="I164" s="43">
        <v>5.8</v>
      </c>
      <c r="J164" s="43">
        <v>81.5</v>
      </c>
      <c r="K164" s="44" t="s">
        <v>138</v>
      </c>
      <c r="L164" s="43"/>
    </row>
    <row r="165" spans="1:12" ht="14.4">
      <c r="A165" s="23"/>
      <c r="B165" s="15"/>
      <c r="C165" s="11"/>
      <c r="D165" s="54" t="s">
        <v>26</v>
      </c>
      <c r="E165" s="42" t="s">
        <v>82</v>
      </c>
      <c r="F165" s="43">
        <v>200</v>
      </c>
      <c r="G165" s="43">
        <v>2.5</v>
      </c>
      <c r="H165" s="43">
        <v>2.2000000000000002</v>
      </c>
      <c r="I165" s="43">
        <v>18.100000000000001</v>
      </c>
      <c r="J165" s="43">
        <v>102</v>
      </c>
      <c r="K165" s="44" t="s">
        <v>83</v>
      </c>
      <c r="L165" s="43"/>
    </row>
    <row r="166" spans="1:12" ht="14.4">
      <c r="A166" s="23"/>
      <c r="B166" s="15"/>
      <c r="C166" s="11"/>
      <c r="D166" s="54" t="s">
        <v>27</v>
      </c>
      <c r="E166" s="42" t="s">
        <v>53</v>
      </c>
      <c r="F166" s="43">
        <v>90</v>
      </c>
      <c r="G166" s="43">
        <v>12.3</v>
      </c>
      <c r="H166" s="43">
        <v>9.9</v>
      </c>
      <c r="I166" s="43">
        <v>6.1</v>
      </c>
      <c r="J166" s="43">
        <v>172.1</v>
      </c>
      <c r="K166" s="44" t="s">
        <v>54</v>
      </c>
      <c r="L166" s="43"/>
    </row>
    <row r="167" spans="1:12" ht="14.4">
      <c r="A167" s="23"/>
      <c r="B167" s="15"/>
      <c r="C167" s="11"/>
      <c r="D167" s="54" t="s">
        <v>28</v>
      </c>
      <c r="E167" s="42" t="s">
        <v>103</v>
      </c>
      <c r="F167" s="43">
        <v>150</v>
      </c>
      <c r="G167" s="43">
        <v>2.8</v>
      </c>
      <c r="H167" s="43">
        <v>7.4</v>
      </c>
      <c r="I167" s="43">
        <v>13.6</v>
      </c>
      <c r="J167" s="43">
        <v>133.4</v>
      </c>
      <c r="K167" s="44" t="s">
        <v>104</v>
      </c>
      <c r="L167" s="43"/>
    </row>
    <row r="168" spans="1:12" ht="14.4">
      <c r="A168" s="23"/>
      <c r="B168" s="15"/>
      <c r="C168" s="11"/>
      <c r="D168" s="54" t="s">
        <v>29</v>
      </c>
      <c r="E168" s="42" t="s">
        <v>101</v>
      </c>
      <c r="F168" s="43">
        <v>200</v>
      </c>
      <c r="G168" s="43">
        <v>0.2</v>
      </c>
      <c r="H168" s="43">
        <v>0.1</v>
      </c>
      <c r="I168" s="43">
        <v>10.199999999999999</v>
      </c>
      <c r="J168" s="43">
        <v>42.5</v>
      </c>
      <c r="K168" s="44" t="s">
        <v>102</v>
      </c>
      <c r="L168" s="43"/>
    </row>
    <row r="169" spans="1:12" ht="26.4">
      <c r="A169" s="23"/>
      <c r="B169" s="15"/>
      <c r="C169" s="11"/>
      <c r="D169" s="53" t="s">
        <v>41</v>
      </c>
      <c r="E169" s="42" t="s">
        <v>41</v>
      </c>
      <c r="F169" s="43">
        <v>60</v>
      </c>
      <c r="G169" s="43">
        <v>4.7</v>
      </c>
      <c r="H169" s="43">
        <v>0.6</v>
      </c>
      <c r="I169" s="43">
        <v>34</v>
      </c>
      <c r="J169" s="43">
        <v>141</v>
      </c>
      <c r="K169" s="44" t="s">
        <v>42</v>
      </c>
      <c r="L169" s="43"/>
    </row>
    <row r="170" spans="1:12" ht="26.4">
      <c r="A170" s="23"/>
      <c r="B170" s="15"/>
      <c r="C170" s="11"/>
      <c r="D170" s="42" t="s">
        <v>43</v>
      </c>
      <c r="E170" s="42" t="s">
        <v>43</v>
      </c>
      <c r="F170" s="43">
        <v>30</v>
      </c>
      <c r="G170" s="43">
        <v>2.5499999999999998</v>
      </c>
      <c r="H170" s="43">
        <v>1</v>
      </c>
      <c r="I170" s="43">
        <v>12.75</v>
      </c>
      <c r="J170" s="43">
        <v>77.7</v>
      </c>
      <c r="K170" s="44" t="s">
        <v>42</v>
      </c>
      <c r="L170" s="43"/>
    </row>
    <row r="171" spans="1:12" ht="14.4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4.4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>
      <c r="A173" s="24"/>
      <c r="B173" s="17"/>
      <c r="C173" s="8"/>
      <c r="D173" s="18" t="s">
        <v>30</v>
      </c>
      <c r="E173" s="9"/>
      <c r="F173" s="19">
        <f>SUM(F164:F172)</f>
        <v>790</v>
      </c>
      <c r="G173" s="19">
        <f t="shared" ref="G173:J173" si="74">SUM(G164:G172)</f>
        <v>26.05</v>
      </c>
      <c r="H173" s="19">
        <f t="shared" si="74"/>
        <v>27.300000000000004</v>
      </c>
      <c r="I173" s="19">
        <f t="shared" si="74"/>
        <v>100.55</v>
      </c>
      <c r="J173" s="19">
        <f t="shared" si="74"/>
        <v>750.2</v>
      </c>
      <c r="K173" s="25"/>
      <c r="L173" s="19">
        <f t="shared" ref="L173" si="75">SUM(L164:L172)</f>
        <v>0</v>
      </c>
    </row>
    <row r="174" spans="1:12" ht="14.4">
      <c r="A174" s="29">
        <f>A157</f>
        <v>2</v>
      </c>
      <c r="B174" s="30">
        <f>B157</f>
        <v>4</v>
      </c>
      <c r="C174" s="60" t="s">
        <v>4</v>
      </c>
      <c r="D174" s="61"/>
      <c r="E174" s="31"/>
      <c r="F174" s="32">
        <f>F163+F173</f>
        <v>1315</v>
      </c>
      <c r="G174" s="32">
        <f t="shared" ref="G174" si="76">G163+G173</f>
        <v>44.95</v>
      </c>
      <c r="H174" s="32">
        <f t="shared" ref="H174" si="77">H163+H173</f>
        <v>44.25</v>
      </c>
      <c r="I174" s="32">
        <f t="shared" ref="I174" si="78">I163+I173</f>
        <v>167.7</v>
      </c>
      <c r="J174" s="32">
        <f t="shared" ref="J174:L174" si="79">J163+J173</f>
        <v>1257.45</v>
      </c>
      <c r="K174" s="32"/>
      <c r="L174" s="32">
        <f t="shared" si="79"/>
        <v>0</v>
      </c>
    </row>
    <row r="175" spans="1:12" ht="14.4">
      <c r="A175" s="20">
        <v>2</v>
      </c>
      <c r="B175" s="21">
        <v>5</v>
      </c>
      <c r="C175" s="22" t="s">
        <v>20</v>
      </c>
      <c r="D175" s="55" t="s">
        <v>21</v>
      </c>
      <c r="E175" s="39" t="s">
        <v>89</v>
      </c>
      <c r="F175" s="40">
        <v>170</v>
      </c>
      <c r="G175" s="40">
        <v>10.6</v>
      </c>
      <c r="H175" s="40">
        <v>7.6</v>
      </c>
      <c r="I175" s="40">
        <v>40.1</v>
      </c>
      <c r="J175" s="40">
        <v>271</v>
      </c>
      <c r="K175" s="41">
        <v>282</v>
      </c>
      <c r="L175" s="40"/>
    </row>
    <row r="176" spans="1:12" ht="14.4">
      <c r="A176" s="23"/>
      <c r="B176" s="15"/>
      <c r="C176" s="11"/>
      <c r="D176" s="56"/>
      <c r="E176" s="42" t="s">
        <v>94</v>
      </c>
      <c r="F176" s="43">
        <v>10</v>
      </c>
      <c r="G176" s="43">
        <v>0.1</v>
      </c>
      <c r="H176" s="43">
        <v>7.2</v>
      </c>
      <c r="I176" s="43">
        <v>0.1</v>
      </c>
      <c r="J176" s="43">
        <v>66.099999999999994</v>
      </c>
      <c r="K176" s="44" t="s">
        <v>95</v>
      </c>
      <c r="L176" s="43"/>
    </row>
    <row r="177" spans="1:12" ht="14.4">
      <c r="A177" s="23"/>
      <c r="B177" s="15"/>
      <c r="C177" s="11"/>
      <c r="D177" s="54" t="s">
        <v>22</v>
      </c>
      <c r="E177" s="42" t="s">
        <v>90</v>
      </c>
      <c r="F177" s="43">
        <v>200</v>
      </c>
      <c r="G177" s="43">
        <v>1.6</v>
      </c>
      <c r="H177" s="43">
        <v>1.1000000000000001</v>
      </c>
      <c r="I177" s="43">
        <v>8.6999999999999993</v>
      </c>
      <c r="J177" s="43">
        <v>50.9</v>
      </c>
      <c r="K177" s="44" t="s">
        <v>91</v>
      </c>
      <c r="L177" s="43"/>
    </row>
    <row r="178" spans="1:12" ht="26.4">
      <c r="A178" s="23"/>
      <c r="B178" s="15"/>
      <c r="C178" s="11"/>
      <c r="D178" s="53" t="s">
        <v>41</v>
      </c>
      <c r="E178" s="42" t="s">
        <v>41</v>
      </c>
      <c r="F178" s="43">
        <v>30</v>
      </c>
      <c r="G178" s="43">
        <v>2.4</v>
      </c>
      <c r="H178" s="43">
        <v>0.3</v>
      </c>
      <c r="I178" s="43">
        <v>14.5</v>
      </c>
      <c r="J178" s="43">
        <v>70.5</v>
      </c>
      <c r="K178" s="44" t="s">
        <v>42</v>
      </c>
      <c r="L178" s="43"/>
    </row>
    <row r="179" spans="1:12" ht="14.4">
      <c r="A179" s="23"/>
      <c r="B179" s="15"/>
      <c r="C179" s="11"/>
      <c r="D179" s="54" t="s">
        <v>23</v>
      </c>
      <c r="E179" s="42" t="s">
        <v>139</v>
      </c>
      <c r="F179" s="43">
        <v>100</v>
      </c>
      <c r="G179" s="43">
        <v>0.8</v>
      </c>
      <c r="H179" s="43">
        <v>0.2</v>
      </c>
      <c r="I179" s="43">
        <v>7.5</v>
      </c>
      <c r="J179" s="43">
        <v>38</v>
      </c>
      <c r="K179" s="44" t="s">
        <v>42</v>
      </c>
      <c r="L179" s="43"/>
    </row>
    <row r="180" spans="1:12" ht="26.4">
      <c r="A180" s="23"/>
      <c r="B180" s="15"/>
      <c r="C180" s="11"/>
      <c r="D180" s="53" t="s">
        <v>43</v>
      </c>
      <c r="E180" s="42" t="s">
        <v>93</v>
      </c>
      <c r="F180" s="43">
        <v>20</v>
      </c>
      <c r="G180" s="43">
        <v>1.7</v>
      </c>
      <c r="H180" s="43">
        <v>0.7</v>
      </c>
      <c r="I180" s="43">
        <v>8.5</v>
      </c>
      <c r="J180" s="43">
        <v>51.8</v>
      </c>
      <c r="K180" s="44" t="s">
        <v>42</v>
      </c>
      <c r="L180" s="43"/>
    </row>
    <row r="181" spans="1:12" ht="14.4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.75" customHeight="1">
      <c r="A182" s="24"/>
      <c r="B182" s="17"/>
      <c r="C182" s="8"/>
      <c r="D182" s="18" t="s">
        <v>30</v>
      </c>
      <c r="E182" s="9"/>
      <c r="F182" s="19">
        <f>SUM(F175:F181)</f>
        <v>530</v>
      </c>
      <c r="G182" s="19">
        <f t="shared" ref="G182:J182" si="80">SUM(G175:G181)</f>
        <v>17.2</v>
      </c>
      <c r="H182" s="19">
        <f t="shared" si="80"/>
        <v>17.099999999999998</v>
      </c>
      <c r="I182" s="19">
        <f t="shared" si="80"/>
        <v>79.400000000000006</v>
      </c>
      <c r="J182" s="19">
        <f t="shared" si="80"/>
        <v>548.29999999999995</v>
      </c>
      <c r="K182" s="25"/>
      <c r="L182" s="19">
        <f t="shared" ref="L182" si="81">SUM(L175:L181)</f>
        <v>0</v>
      </c>
    </row>
    <row r="183" spans="1:12" ht="14.4">
      <c r="A183" s="26">
        <f>A175</f>
        <v>2</v>
      </c>
      <c r="B183" s="13">
        <f>B175</f>
        <v>5</v>
      </c>
      <c r="C183" s="10" t="s">
        <v>24</v>
      </c>
      <c r="D183" s="54" t="s">
        <v>25</v>
      </c>
      <c r="E183" s="42" t="s">
        <v>140</v>
      </c>
      <c r="F183" s="43">
        <v>60</v>
      </c>
      <c r="G183" s="43">
        <v>0.8</v>
      </c>
      <c r="H183" s="43">
        <v>2</v>
      </c>
      <c r="I183" s="43">
        <v>4.0999999999999996</v>
      </c>
      <c r="J183" s="43">
        <v>37.6</v>
      </c>
      <c r="K183" s="44" t="s">
        <v>141</v>
      </c>
      <c r="L183" s="43"/>
    </row>
    <row r="184" spans="1:12" ht="14.4">
      <c r="A184" s="23"/>
      <c r="B184" s="15"/>
      <c r="C184" s="11"/>
      <c r="D184" s="54" t="s">
        <v>26</v>
      </c>
      <c r="E184" s="42" t="s">
        <v>96</v>
      </c>
      <c r="F184" s="43">
        <v>200</v>
      </c>
      <c r="G184" s="43">
        <v>4.2</v>
      </c>
      <c r="H184" s="43">
        <v>4</v>
      </c>
      <c r="I184" s="43">
        <v>15.9</v>
      </c>
      <c r="J184" s="43">
        <v>116.8</v>
      </c>
      <c r="K184" s="44" t="s">
        <v>97</v>
      </c>
      <c r="L184" s="43"/>
    </row>
    <row r="185" spans="1:12" ht="14.4">
      <c r="A185" s="23"/>
      <c r="B185" s="15"/>
      <c r="C185" s="11"/>
      <c r="D185" s="54" t="s">
        <v>27</v>
      </c>
      <c r="E185" s="42" t="s">
        <v>84</v>
      </c>
      <c r="F185" s="43">
        <v>100</v>
      </c>
      <c r="G185" s="43">
        <v>9.5</v>
      </c>
      <c r="H185" s="43">
        <v>11.1</v>
      </c>
      <c r="I185" s="43">
        <v>2.2000000000000002</v>
      </c>
      <c r="J185" s="43">
        <v>146.4</v>
      </c>
      <c r="K185" s="44">
        <v>367</v>
      </c>
      <c r="L185" s="43"/>
    </row>
    <row r="186" spans="1:12" ht="14.4">
      <c r="A186" s="23"/>
      <c r="B186" s="15"/>
      <c r="C186" s="11"/>
      <c r="D186" s="54" t="s">
        <v>28</v>
      </c>
      <c r="E186" s="42" t="s">
        <v>99</v>
      </c>
      <c r="F186" s="43">
        <v>150</v>
      </c>
      <c r="G186" s="43">
        <v>5.4</v>
      </c>
      <c r="H186" s="43">
        <v>4.9000000000000004</v>
      </c>
      <c r="I186" s="43">
        <v>32.799999999999997</v>
      </c>
      <c r="J186" s="43">
        <v>196.8</v>
      </c>
      <c r="K186" s="44" t="s">
        <v>100</v>
      </c>
      <c r="L186" s="43"/>
    </row>
    <row r="187" spans="1:12" ht="14.4">
      <c r="A187" s="23"/>
      <c r="B187" s="15"/>
      <c r="C187" s="11"/>
      <c r="D187" s="54" t="s">
        <v>29</v>
      </c>
      <c r="E187" s="42" t="s">
        <v>127</v>
      </c>
      <c r="F187" s="43">
        <v>200</v>
      </c>
      <c r="G187" s="43">
        <v>0.5</v>
      </c>
      <c r="H187" s="43">
        <v>0.2</v>
      </c>
      <c r="I187" s="43">
        <v>19.5</v>
      </c>
      <c r="J187" s="43">
        <v>81.3</v>
      </c>
      <c r="K187" s="44" t="s">
        <v>142</v>
      </c>
      <c r="L187" s="43"/>
    </row>
    <row r="188" spans="1:12" ht="26.4">
      <c r="A188" s="23"/>
      <c r="B188" s="15"/>
      <c r="C188" s="11"/>
      <c r="D188" s="53" t="s">
        <v>41</v>
      </c>
      <c r="E188" s="42" t="s">
        <v>41</v>
      </c>
      <c r="F188" s="43">
        <v>50</v>
      </c>
      <c r="G188" s="43">
        <v>3.95</v>
      </c>
      <c r="H188" s="43">
        <v>0.5</v>
      </c>
      <c r="I188" s="43">
        <v>24.15</v>
      </c>
      <c r="J188" s="43">
        <v>117.5</v>
      </c>
      <c r="K188" s="44" t="s">
        <v>42</v>
      </c>
      <c r="L188" s="43"/>
    </row>
    <row r="189" spans="1:12" ht="26.4">
      <c r="A189" s="23"/>
      <c r="B189" s="15"/>
      <c r="C189" s="11"/>
      <c r="D189" s="42" t="s">
        <v>43</v>
      </c>
      <c r="E189" s="42" t="s">
        <v>43</v>
      </c>
      <c r="F189" s="43">
        <v>30</v>
      </c>
      <c r="G189" s="43">
        <v>2.5499999999999998</v>
      </c>
      <c r="H189" s="43">
        <v>1</v>
      </c>
      <c r="I189" s="43">
        <v>12.75</v>
      </c>
      <c r="J189" s="43">
        <v>77.7</v>
      </c>
      <c r="K189" s="44" t="s">
        <v>42</v>
      </c>
      <c r="L189" s="43"/>
    </row>
    <row r="190" spans="1:12" ht="14.4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4.4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>
      <c r="A192" s="24"/>
      <c r="B192" s="17"/>
      <c r="C192" s="8"/>
      <c r="D192" s="18" t="s">
        <v>30</v>
      </c>
      <c r="E192" s="9"/>
      <c r="F192" s="19">
        <f>SUM(F183:F191)</f>
        <v>790</v>
      </c>
      <c r="G192" s="19">
        <f t="shared" ref="G192:J192" si="82">SUM(G183:G191)</f>
        <v>26.9</v>
      </c>
      <c r="H192" s="19">
        <f t="shared" si="82"/>
        <v>23.7</v>
      </c>
      <c r="I192" s="19">
        <f t="shared" si="82"/>
        <v>111.4</v>
      </c>
      <c r="J192" s="19">
        <f t="shared" si="82"/>
        <v>774.1</v>
      </c>
      <c r="K192" s="25"/>
      <c r="L192" s="19">
        <f t="shared" ref="L192" si="83">SUM(L183:L191)</f>
        <v>0</v>
      </c>
    </row>
    <row r="193" spans="1:12" ht="14.4">
      <c r="A193" s="29">
        <f>A175</f>
        <v>2</v>
      </c>
      <c r="B193" s="30">
        <f>B175</f>
        <v>5</v>
      </c>
      <c r="C193" s="60" t="s">
        <v>4</v>
      </c>
      <c r="D193" s="61"/>
      <c r="E193" s="31"/>
      <c r="F193" s="32">
        <f>F182+F192</f>
        <v>1320</v>
      </c>
      <c r="G193" s="32">
        <f t="shared" ref="G193" si="84">G182+G192</f>
        <v>44.099999999999994</v>
      </c>
      <c r="H193" s="32">
        <f t="shared" ref="H193" si="85">H182+H192</f>
        <v>40.799999999999997</v>
      </c>
      <c r="I193" s="32">
        <f t="shared" ref="I193" si="86">I182+I192</f>
        <v>190.8</v>
      </c>
      <c r="J193" s="32">
        <f t="shared" ref="J193:L193" si="87">J182+J192</f>
        <v>1322.4</v>
      </c>
      <c r="K193" s="32"/>
      <c r="L193" s="32">
        <f t="shared" si="87"/>
        <v>0</v>
      </c>
    </row>
    <row r="194" spans="1:12">
      <c r="A194" s="27"/>
      <c r="B194" s="28"/>
      <c r="C194" s="62" t="s">
        <v>5</v>
      </c>
      <c r="D194" s="62"/>
      <c r="E194" s="62"/>
      <c r="F194" s="34">
        <f>(F24+F43+F62+F81+F100+F119+F138+F156+F174+F193)/(IF(F24=0,0,1)+IF(F43=0,0,1)+IF(F62=0,0,1)+IF(F81=0,0,1)+IF(F100=0,0,1)+IF(F119=0,0,1)+IF(F138=0,0,1)+IF(F156=0,0,1)+IF(F174=0,0,1)+IF(F193=0,0,1))</f>
        <v>1334</v>
      </c>
      <c r="G194" s="34">
        <f>(G24+G43+G62+G81+G100+G119+G138+G156+G174+G193)/(IF(G24=0,0,1)+IF(G43=0,0,1)+IF(G62=0,0,1)+IF(G81=0,0,1)+IF(G100=0,0,1)+IF(G119=0,0,1)+IF(G138=0,0,1)+IF(G156=0,0,1)+IF(G174=0,0,1)+IF(G193=0,0,1))</f>
        <v>44.254999999999995</v>
      </c>
      <c r="H194" s="34">
        <f>(H24+H43+H62+H81+H100+H119+H138+H156+H174+H193)/(IF(H24=0,0,1)+IF(H43=0,0,1)+IF(H62=0,0,1)+IF(H81=0,0,1)+IF(H100=0,0,1)+IF(H119=0,0,1)+IF(H138=0,0,1)+IF(H156=0,0,1)+IF(H174=0,0,1)+IF(H193=0,0,1))</f>
        <v>42.364999999999995</v>
      </c>
      <c r="I194" s="34">
        <f>(I24+I43+I62+I81+I100+I119+I138+I156+I174+I193)/(IF(I24=0,0,1)+IF(I43=0,0,1)+IF(I62=0,0,1)+IF(I81=0,0,1)+IF(I100=0,0,1)+IF(I119=0,0,1)+IF(I138=0,0,1)+IF(I156=0,0,1)+IF(I174=0,0,1)+IF(I193=0,0,1))</f>
        <v>178.9</v>
      </c>
      <c r="J194" s="34">
        <f>(J24+J43+J62+J81+J100+J119+J138+J156+J174+J193)/(IF(J24=0,0,1)+IF(J43=0,0,1)+IF(J62=0,0,1)+IF(J81=0,0,1)+IF(J100=0,0,1)+IF(J119=0,0,1)+IF(J138=0,0,1)+IF(J156=0,0,1)+IF(J174=0,0,1)+IF(J193=0,0,1))</f>
        <v>1289.75</v>
      </c>
      <c r="K194" s="34"/>
      <c r="L194" s="34" t="e">
        <f>(L24+L43+L62+L81+L100+L119+L138+L156+L174+L193)/(IF(L24=0,0,1)+IF(L43=0,0,1)+IF(L62=0,0,1)+IF(L81=0,0,1)+IF(L100=0,0,1)+IF(L119=0,0,1)+IF(L138=0,0,1)+IF(L156=0,0,1)+IF(L174=0,0,1)+IF(L193=0,0,1))</f>
        <v>#DIV/0!</v>
      </c>
    </row>
  </sheetData>
  <mergeCells count="14">
    <mergeCell ref="C81:D81"/>
    <mergeCell ref="C100:D100"/>
    <mergeCell ref="C24:D24"/>
    <mergeCell ref="C194:E194"/>
    <mergeCell ref="C193:D193"/>
    <mergeCell ref="C119:D119"/>
    <mergeCell ref="C138:D138"/>
    <mergeCell ref="C156:D156"/>
    <mergeCell ref="C174:D17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67" orientation="landscape" horizontalDpi="300" verticalDpi="300" r:id="rId1"/>
  <rowBreaks count="4" manualBreakCount="4">
    <brk id="43" max="16383" man="1"/>
    <brk id="81" max="16383" man="1"/>
    <brk id="119" max="16383" man="1"/>
    <brk id="1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2025-09-25T07:40:14Z</cp:lastPrinted>
  <dcterms:created xsi:type="dcterms:W3CDTF">2022-05-16T14:23:56Z</dcterms:created>
  <dcterms:modified xsi:type="dcterms:W3CDTF">2026-09-01T09:45:41Z</dcterms:modified>
</cp:coreProperties>
</file>